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036"/>
  </bookViews>
  <sheets>
    <sheet name="младшие сах" sheetId="1" r:id="rId1"/>
  </sheets>
  <definedNames>
    <definedName name="_xlnm._FilterDatabase" localSheetId="0" hidden="1">'младшие сах'!$B$1:$E$217</definedName>
    <definedName name="_xlnm.Print_Area" localSheetId="0">'младшие сах'!$A$1:$M$217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L12"/>
  <c r="L22" s="1"/>
  <c r="H21"/>
  <c r="H22" s="1"/>
  <c r="I21"/>
  <c r="I22" s="1"/>
  <c r="J21"/>
  <c r="J22" s="1"/>
  <c r="H30"/>
  <c r="I30"/>
  <c r="J30"/>
  <c r="L30"/>
  <c r="H37"/>
  <c r="H38" s="1"/>
  <c r="I37"/>
  <c r="I38" s="1"/>
  <c r="J37"/>
  <c r="J38" s="1"/>
  <c r="L37"/>
  <c r="L38" s="1"/>
  <c r="H46"/>
  <c r="I46"/>
  <c r="J46"/>
  <c r="L46"/>
  <c r="H55"/>
  <c r="H56" s="1"/>
  <c r="I55"/>
  <c r="I56" s="1"/>
  <c r="J55"/>
  <c r="J56" s="1"/>
  <c r="L55"/>
  <c r="L56"/>
  <c r="H64"/>
  <c r="I64"/>
  <c r="J64"/>
  <c r="L64"/>
  <c r="H73"/>
  <c r="H74" s="1"/>
  <c r="I73"/>
  <c r="I74" s="1"/>
  <c r="J73"/>
  <c r="J74" s="1"/>
  <c r="L73"/>
  <c r="L74" s="1"/>
  <c r="H82"/>
  <c r="I82"/>
  <c r="J82"/>
  <c r="L82"/>
  <c r="L92" s="1"/>
  <c r="H91"/>
  <c r="H92" s="1"/>
  <c r="I91"/>
  <c r="I92" s="1"/>
  <c r="J91"/>
  <c r="J92" s="1"/>
  <c r="K92"/>
  <c r="H100"/>
  <c r="I100"/>
  <c r="J100"/>
  <c r="L100"/>
  <c r="H108"/>
  <c r="H109" s="1"/>
  <c r="I108"/>
  <c r="I109" s="1"/>
  <c r="J108"/>
  <c r="J109" s="1"/>
  <c r="L108"/>
  <c r="L109" s="1"/>
  <c r="H118"/>
  <c r="I118"/>
  <c r="J118"/>
  <c r="L118"/>
  <c r="L128" s="1"/>
  <c r="H127"/>
  <c r="H128" s="1"/>
  <c r="I127"/>
  <c r="I128" s="1"/>
  <c r="J127"/>
  <c r="J128" s="1"/>
  <c r="H136"/>
  <c r="I136"/>
  <c r="J136"/>
  <c r="L136"/>
  <c r="H144"/>
  <c r="H145" s="1"/>
  <c r="I144"/>
  <c r="I145" s="1"/>
  <c r="J144"/>
  <c r="J145" s="1"/>
  <c r="L144"/>
  <c r="L145" s="1"/>
  <c r="H153"/>
  <c r="I153"/>
  <c r="J153"/>
  <c r="L153"/>
  <c r="H163"/>
  <c r="I163"/>
  <c r="I164" s="1"/>
  <c r="J163"/>
  <c r="J164" s="1"/>
  <c r="L163"/>
  <c r="L164" s="1"/>
  <c r="H164"/>
  <c r="H172"/>
  <c r="I172"/>
  <c r="J172"/>
  <c r="L172"/>
  <c r="H179"/>
  <c r="I179"/>
  <c r="I180" s="1"/>
  <c r="J179"/>
  <c r="J180" s="1"/>
  <c r="L179"/>
  <c r="L180" s="1"/>
  <c r="H180"/>
  <c r="H188"/>
  <c r="I188"/>
  <c r="J188"/>
  <c r="L188"/>
  <c r="L198" s="1"/>
  <c r="H197"/>
  <c r="H198" s="1"/>
  <c r="I197"/>
  <c r="I198" s="1"/>
  <c r="J198"/>
  <c r="H206"/>
  <c r="I206"/>
  <c r="J206"/>
  <c r="L206"/>
  <c r="H214"/>
  <c r="I214"/>
  <c r="J214"/>
  <c r="J215" s="1"/>
  <c r="L214"/>
  <c r="L215" s="1"/>
  <c r="H215"/>
  <c r="I215"/>
</calcChain>
</file>

<file path=xl/sharedStrings.xml><?xml version="1.0" encoding="utf-8"?>
<sst xmlns="http://schemas.openxmlformats.org/spreadsheetml/2006/main" count="365" uniqueCount="144">
  <si>
    <t>Калькулятор</t>
  </si>
  <si>
    <t>Всего:</t>
  </si>
  <si>
    <t>Итого:</t>
  </si>
  <si>
    <t xml:space="preserve">ХЛЕБ РЖАНОЙ </t>
  </si>
  <si>
    <t>НАПИТОК ИЗ ЗАМОРОЖЕННОЙ КЛЮКВЫ без сахара</t>
  </si>
  <si>
    <t>№ 700 Сбор. рецеп. 2004 г</t>
  </si>
  <si>
    <t>150/5</t>
  </si>
  <si>
    <t>КОТЛЕТЫ ИЗ ГОВЯДИНЫ (без пшенич.муки,хлеба,сухарей)</t>
  </si>
  <si>
    <t>№ 268/2015г,Дели</t>
  </si>
  <si>
    <t>200 /10</t>
  </si>
  <si>
    <t>СУП ИЗ ОВОЩЕЙ С МЯСНЫМИ ФРИКАДЕЛЬКАМИ</t>
  </si>
  <si>
    <t>№99/2015г,Дели</t>
  </si>
  <si>
    <t>САЛАТ ИЗ КВАШЕНОЙ КАПУСТЫ (без сахара)</t>
  </si>
  <si>
    <t>№47/2015г,Дели</t>
  </si>
  <si>
    <t>ЧАЙ С МОЛОКОМ без сахара</t>
  </si>
  <si>
    <t>№378/2015г,Дели</t>
  </si>
  <si>
    <t>КАША ВЯЗКАЯ МОЛОЧНАЯ ИЗ ГЕРКУЛЕСОВОЙ КРУПЫ С МАСЛОМ (без сахара)</t>
  </si>
  <si>
    <t>№173/2015г,Дели</t>
  </si>
  <si>
    <t>25/10/10</t>
  </si>
  <si>
    <t>БУТЕРБРОД С СЫРОМ, МАСЛОМ (хлеб ржаной)</t>
  </si>
  <si>
    <t>№3/2015г,Дели</t>
  </si>
  <si>
    <t>ФРУКТ (Груша)</t>
  </si>
  <si>
    <t>№ 338 Дели 2015 г</t>
  </si>
  <si>
    <t>6 ДЕНЬ</t>
  </si>
  <si>
    <t>КОМПОТ ИЗ СУХОФРУКТОВ</t>
  </si>
  <si>
    <t>№ 631 Сбор. рецеп. 2004 г</t>
  </si>
  <si>
    <t>ОВОЩИ ПРИПУЩЕННЫЕ</t>
  </si>
  <si>
    <t>№136/2015г,Дели</t>
  </si>
  <si>
    <t xml:space="preserve">ПТИЦА ОТВАРНАЯ  </t>
  </si>
  <si>
    <t>№288/2015г,Дели</t>
  </si>
  <si>
    <t>200/5</t>
  </si>
  <si>
    <t>ЩИ ИЗ СВЕЖЕЙ КАПУСТЫ С КАРТОФЕЛЕМ СО СМЕТАНОЙ</t>
  </si>
  <si>
    <t>№88/2015г,Дели</t>
  </si>
  <si>
    <t>САЛАТ ИЗ МОРКОВИ (без сахара)</t>
  </si>
  <si>
    <t>№ 62/ Дели 2015 г</t>
  </si>
  <si>
    <t>ФРУКТ (яблоко красное)</t>
  </si>
  <si>
    <t>ЧАЙ С ЛИМОНОМ  без сахара</t>
  </si>
  <si>
    <t>№377/2015г,Дели</t>
  </si>
  <si>
    <t xml:space="preserve">КАША ВЯЗКАЯ МОЛОЧНАЯ ИЗ ПШЁННОЙ КРУПЫ С МАСЛОМ (без сахара) </t>
  </si>
  <si>
    <t xml:space="preserve">СЫР ПОРЦИЯМИ </t>
  </si>
  <si>
    <t>15/2015г Дели</t>
  </si>
  <si>
    <t>ФРУКТ(мандарин)</t>
  </si>
  <si>
    <t>5 ДЕНЬ</t>
  </si>
  <si>
    <t>КОМПОТ ИЗ УРЮКА</t>
  </si>
  <si>
    <t>№348/2015г,Дели</t>
  </si>
  <si>
    <t>50/150</t>
  </si>
  <si>
    <t>Рец.№265 Сбор.2015г Дели</t>
  </si>
  <si>
    <t>СУП КАРТОФЕЛЬНЫЙ С БОБОВЫМИ , МЯСНЫМИ ФРИКАДЕЛЬКАМИ</t>
  </si>
  <si>
    <t>№102/2015г,Дели</t>
  </si>
  <si>
    <t>САЛАТ ИЗ БЕЛОКОЧАННОЙ КАПУСТЫ (капуста,морковь,без сахара,м/раст)</t>
  </si>
  <si>
    <t>№45/2015г,Дели</t>
  </si>
  <si>
    <t>ЧАЙ без сахара</t>
  </si>
  <si>
    <t>№376/2015г,Дели</t>
  </si>
  <si>
    <t>КАША ВЯЗКАЯ МОЛОЧНАЯ ИЗ ГРЕЧНЕВОЙ КРУПЫ С МАСЛОМ (без сахара)</t>
  </si>
  <si>
    <t xml:space="preserve">МАСЛО СЛИВОЧНОЕ (ПОРЦИЯМИ)  </t>
  </si>
  <si>
    <t>№ 14/2015 г Дели</t>
  </si>
  <si>
    <t>ФРУКТ(апельсин)</t>
  </si>
  <si>
    <t>4 ДЕНЬ</t>
  </si>
  <si>
    <t>НАПИТОК ИЗ ШИПОВНИКА без сахара</t>
  </si>
  <si>
    <t>№ 705 Сбор. рецеп. 2004 г</t>
  </si>
  <si>
    <t>КАРТОФЕЛЬ  ТУШЁНЫЙ</t>
  </si>
  <si>
    <t>№ 216 Сбор.2004</t>
  </si>
  <si>
    <t xml:space="preserve">КАПУСТА  ТУШЕНАЯ </t>
  </si>
  <si>
    <t>№139/2015г,Дели</t>
  </si>
  <si>
    <t xml:space="preserve">ГОРБУША ПРИПУЩЕННАЯ (ФИЛЕ) </t>
  </si>
  <si>
    <t>№ 371 Сбор.2004г</t>
  </si>
  <si>
    <t xml:space="preserve">СУП КРЕСТЬЯНСКИЙ С КРУПОЙ </t>
  </si>
  <si>
    <t>№98/2015г,Дели</t>
  </si>
  <si>
    <t>САЛАТ ИЗ МОРКОВИ С ЯБЛОКАМИ (без сахара)</t>
  </si>
  <si>
    <t>№ 49 Сбор.2004г</t>
  </si>
  <si>
    <t>ФРУКТ(Яблоко зеленое)</t>
  </si>
  <si>
    <t>3 ДЕНЬ</t>
  </si>
  <si>
    <t xml:space="preserve">КАША ГРЕЧНЕВАЯ РАССЫПЧАТАЯ   </t>
  </si>
  <si>
    <t>№302/2015г,Дели</t>
  </si>
  <si>
    <t>КОТЛЕТЫ РУБЛЕННЫЕ ИЗ ПТИЦЫ (без хлеба, сухарей)</t>
  </si>
  <si>
    <t>№294/2015г,Дели</t>
  </si>
  <si>
    <t>СУП КАРТОФЕЛЬНЫЙ С ФРИКАДЕЛЬКАМИ МЯСНЫМИ</t>
  </si>
  <si>
    <t>№97/2015г,Дели</t>
  </si>
  <si>
    <t xml:space="preserve">САЛАТ ИЗ СВЕКЛЫ ОТВАРНОЙ </t>
  </si>
  <si>
    <t>№52/2015г,Дели</t>
  </si>
  <si>
    <t xml:space="preserve">КАША ВЯЗКАЯ МОЛОЧНАЯ ИЗ ПШЁННОЙ КРУПЫ С МАСЛОМ </t>
  </si>
  <si>
    <t>2 ДЕНЬ</t>
  </si>
  <si>
    <t>ТЕФТЕЛИ ИЗ ГОВЯДИНЫ (паровые, без пшенич.муки, хлеба, сухарей)</t>
  </si>
  <si>
    <t>№ 464 Сбор. рецеп. 2004 г</t>
  </si>
  <si>
    <t>РАССОЛЬНИК ЛЕНИНГРАДСКИЙ</t>
  </si>
  <si>
    <t>№96/2015г,Дели</t>
  </si>
  <si>
    <t>САЛАТ ИЗ БЕЛОКОЧАННОЙ КАПУСТЫ(капуста,морковь,без сахара,м/раст)</t>
  </si>
  <si>
    <t>ЧАЙ  без сахара</t>
  </si>
  <si>
    <t xml:space="preserve"> №376 Дели 2015 </t>
  </si>
  <si>
    <t>150 /5</t>
  </si>
  <si>
    <t>ФРУКТ(Банан)</t>
  </si>
  <si>
    <t>1 ДЕНЬ</t>
  </si>
  <si>
    <t>2 неделя</t>
  </si>
  <si>
    <t>КОМПОТ ИЗ ПЛОДОВ ИЛИ ЯГОД СУШЕНЫХ</t>
  </si>
  <si>
    <t>КАША ПЕРЛОВАЯ ВЯЗКАЯ С МАСЛОМ</t>
  </si>
  <si>
    <t>№ 510/2015г,Дели</t>
  </si>
  <si>
    <t>200/15</t>
  </si>
  <si>
    <t>ЧАЙ  С МОЛОКОМ без сахара</t>
  </si>
  <si>
    <t xml:space="preserve">БУТЕРБРОД С СЫРОМ, МАСЛОМ (хлеб сельский) </t>
  </si>
  <si>
    <t>ФРУКТ  (Груша)</t>
  </si>
  <si>
    <t>№ 62 Дели 2015 г</t>
  </si>
  <si>
    <t>ФРУКТ  (ЯБЛОКО зеленое)</t>
  </si>
  <si>
    <t>№ 42 /1983 г № 15/2015г Дели</t>
  </si>
  <si>
    <t>ФРУКТ( мандарин)</t>
  </si>
  <si>
    <t xml:space="preserve">№376 Дели 2015 </t>
  </si>
  <si>
    <t>ФРУКТ( апельсин)</t>
  </si>
  <si>
    <t>КОМПОТ ИЗ ЯБЛОК</t>
  </si>
  <si>
    <t>50/50</t>
  </si>
  <si>
    <t xml:space="preserve">БЕФСТРОГАНОВ </t>
  </si>
  <si>
    <t>№250/2015г,Дели</t>
  </si>
  <si>
    <t>№95/2015г,Дели</t>
  </si>
  <si>
    <t xml:space="preserve">САЛАТ ИЗ МОРКОВИ С ЯБЛОКАМИ </t>
  </si>
  <si>
    <t>№ 49 Сбор. рецеп. 2004 г</t>
  </si>
  <si>
    <t>ФРУКТ( Груша)</t>
  </si>
  <si>
    <t xml:space="preserve">КАША ВЯЗКАЯ МОЛОЧНАЯ ИЗ ГЕРКУЛЕСОВОЙ КРУПЫ С МАСЛОМ </t>
  </si>
  <si>
    <t xml:space="preserve">БУТЕРБРОД С СЫРОМ, МАСЛОМ </t>
  </si>
  <si>
    <t>ФРУКТ (Банан)</t>
  </si>
  <si>
    <t xml:space="preserve">ПЛОВ ИЗ ПТИЦЫ </t>
  </si>
  <si>
    <t>№291/2015г,Дели</t>
  </si>
  <si>
    <t xml:space="preserve">САЛАТ ИЗ СВЕКЛЫ ОТВАРНОЙ (с маслом) </t>
  </si>
  <si>
    <t>ЧАЙ С ЛИМОНОМ без сахара</t>
  </si>
  <si>
    <t>СЫР ПОРЦИЯМИ 10 г</t>
  </si>
  <si>
    <t xml:space="preserve"> 15/2015г Дели</t>
  </si>
  <si>
    <t>ФРУКТ (мандарин)</t>
  </si>
  <si>
    <t>РАГУ  ОВОЩНОЕ (без томатной пасты)</t>
  </si>
  <si>
    <t>№ 541/2004 год</t>
  </si>
  <si>
    <t xml:space="preserve">БИФШТЕКС РУБЛЕНЫЙ </t>
  </si>
  <si>
    <t>№266/2015г,Дели</t>
  </si>
  <si>
    <t>РАССОЛЬНИК ЛЕНИНГРАДСКИЙ  (картофель очищ.)</t>
  </si>
  <si>
    <t>ФРУКТ (яблоко зеленое)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</si>
  <si>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</si>
  <si>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</si>
  <si>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</si>
  <si>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</si>
  <si>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</si>
  <si>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</si>
  <si>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</si>
  <si>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</si>
  <si>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</si>
  <si>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сахарным диабетом</t>
  </si>
  <si>
    <t>ПЛОВ ИЗ ГОВЯДИНЫ</t>
  </si>
  <si>
    <t>ЗАВТРАК</t>
  </si>
  <si>
    <t>ОБЕД</t>
  </si>
  <si>
    <t>ЗАТВРАК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</si>
</sst>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г&quot;"/>
  </numFmts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7"/>
  <sheetViews>
    <sheetView tabSelected="1" view="pageBreakPreview" zoomScaleSheetLayoutView="100" workbookViewId="0">
      <selection sqref="A1:O2"/>
    </sheetView>
  </sheetViews>
  <sheetFormatPr defaultColWidth="9.109375" defaultRowHeight="13.2"/>
  <cols>
    <col min="1" max="1" width="18.109375" style="1" customWidth="1"/>
    <col min="2" max="3" width="9.109375" style="1"/>
    <col min="4" max="4" width="7.33203125" style="1" customWidth="1"/>
    <col min="5" max="5" width="22.109375" style="1" customWidth="1"/>
    <col min="6" max="6" width="19.5546875" style="1" customWidth="1"/>
    <col min="7" max="7" width="1.109375" style="1" hidden="1" customWidth="1"/>
    <col min="8" max="8" width="19.44140625" style="1" customWidth="1"/>
    <col min="9" max="9" width="18.6640625" style="1" customWidth="1"/>
    <col min="10" max="10" width="19.33203125" style="1" customWidth="1"/>
    <col min="11" max="11" width="2.109375" style="1" hidden="1" customWidth="1"/>
    <col min="12" max="12" width="12.109375" style="1" customWidth="1"/>
    <col min="13" max="13" width="9.88671875" style="1" customWidth="1"/>
    <col min="14" max="14" width="14.109375" style="1" hidden="1" customWidth="1"/>
    <col min="15" max="15" width="14.44140625" style="1" hidden="1" customWidth="1"/>
    <col min="16" max="16384" width="9.109375" style="1"/>
  </cols>
  <sheetData>
    <row r="1" spans="1:15" ht="18" customHeight="1">
      <c r="A1" s="64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57" customHeight="1">
      <c r="A3" s="25" t="s">
        <v>138</v>
      </c>
      <c r="B3" s="65" t="s">
        <v>137</v>
      </c>
      <c r="C3" s="65"/>
      <c r="D3" s="65"/>
      <c r="E3" s="66"/>
      <c r="F3" s="67" t="s">
        <v>136</v>
      </c>
      <c r="G3" s="66"/>
      <c r="H3" s="26" t="s">
        <v>135</v>
      </c>
      <c r="I3" s="27" t="s">
        <v>134</v>
      </c>
      <c r="J3" s="68" t="s">
        <v>133</v>
      </c>
      <c r="K3" s="69"/>
      <c r="L3" s="68" t="s">
        <v>132</v>
      </c>
      <c r="M3" s="69"/>
      <c r="N3" s="4"/>
    </row>
    <row r="4" spans="1:15" ht="20.399999999999999">
      <c r="A4" s="88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4"/>
    </row>
    <row r="5" spans="1:15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>
      <c r="A6" s="53" t="s">
        <v>141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5">
      <c r="A7" s="5" t="s">
        <v>22</v>
      </c>
      <c r="B7" s="48" t="s">
        <v>130</v>
      </c>
      <c r="C7" s="49"/>
      <c r="D7" s="49"/>
      <c r="E7" s="50"/>
      <c r="F7" s="42">
        <v>120</v>
      </c>
      <c r="G7" s="43"/>
      <c r="H7" s="6">
        <v>0.48</v>
      </c>
      <c r="I7" s="7">
        <v>0.48</v>
      </c>
      <c r="J7" s="44">
        <v>11.76</v>
      </c>
      <c r="K7" s="45"/>
      <c r="L7" s="40">
        <v>53</v>
      </c>
      <c r="M7" s="41"/>
    </row>
    <row r="8" spans="1:15" ht="37.5" customHeight="1">
      <c r="A8" s="5" t="s">
        <v>55</v>
      </c>
      <c r="B8" s="48" t="s">
        <v>54</v>
      </c>
      <c r="C8" s="49"/>
      <c r="D8" s="49"/>
      <c r="E8" s="50"/>
      <c r="F8" s="42">
        <v>10</v>
      </c>
      <c r="G8" s="43"/>
      <c r="H8" s="6">
        <v>7.3</v>
      </c>
      <c r="I8" s="7">
        <v>7.55</v>
      </c>
      <c r="J8" s="44">
        <v>0.08</v>
      </c>
      <c r="K8" s="45"/>
      <c r="L8" s="40">
        <v>97</v>
      </c>
      <c r="M8" s="41"/>
    </row>
    <row r="9" spans="1:15" ht="40.5" customHeight="1">
      <c r="A9" s="5" t="s">
        <v>17</v>
      </c>
      <c r="B9" s="48" t="s">
        <v>53</v>
      </c>
      <c r="C9" s="49"/>
      <c r="D9" s="49"/>
      <c r="E9" s="50"/>
      <c r="F9" s="42" t="s">
        <v>89</v>
      </c>
      <c r="G9" s="43"/>
      <c r="H9" s="6">
        <v>5.9829999999999997</v>
      </c>
      <c r="I9" s="7">
        <v>7.6130000000000004</v>
      </c>
      <c r="J9" s="44">
        <v>52.585999999999999</v>
      </c>
      <c r="K9" s="45"/>
      <c r="L9" s="40">
        <v>302</v>
      </c>
      <c r="M9" s="41"/>
    </row>
    <row r="10" spans="1:15" ht="36.75" customHeight="1">
      <c r="A10" s="5" t="s">
        <v>88</v>
      </c>
      <c r="B10" s="48" t="s">
        <v>51</v>
      </c>
      <c r="C10" s="49"/>
      <c r="D10" s="49"/>
      <c r="E10" s="50"/>
      <c r="F10" s="51">
        <v>200</v>
      </c>
      <c r="G10" s="52"/>
      <c r="H10" s="6">
        <v>0.1</v>
      </c>
      <c r="I10" s="7">
        <v>0.25</v>
      </c>
      <c r="J10" s="44">
        <v>0.02</v>
      </c>
      <c r="K10" s="45"/>
      <c r="L10" s="40">
        <v>3</v>
      </c>
      <c r="M10" s="41"/>
    </row>
    <row r="11" spans="1:15" ht="21" customHeight="1">
      <c r="A11" s="5"/>
      <c r="B11" s="48" t="s">
        <v>3</v>
      </c>
      <c r="C11" s="49"/>
      <c r="D11" s="49"/>
      <c r="E11" s="50"/>
      <c r="F11" s="42">
        <v>25</v>
      </c>
      <c r="G11" s="43"/>
      <c r="H11" s="6">
        <v>1.25</v>
      </c>
      <c r="I11" s="7">
        <v>0.25</v>
      </c>
      <c r="J11" s="44">
        <v>11.25</v>
      </c>
      <c r="K11" s="45"/>
      <c r="L11" s="40">
        <v>52</v>
      </c>
      <c r="M11" s="41"/>
    </row>
    <row r="12" spans="1:15" s="31" customFormat="1">
      <c r="A12" s="37" t="s">
        <v>2</v>
      </c>
      <c r="B12" s="38"/>
      <c r="C12" s="38"/>
      <c r="D12" s="38"/>
      <c r="E12" s="39"/>
      <c r="F12" s="28">
        <v>510</v>
      </c>
      <c r="G12" s="29"/>
      <c r="H12" s="30">
        <f>H11+H10+H9+H8+H7</f>
        <v>15.113</v>
      </c>
      <c r="I12" s="11">
        <f>I11+I10+I9+I8+I7</f>
        <v>16.143000000000001</v>
      </c>
      <c r="J12" s="58">
        <f>J11+J10+J9+J8+J7</f>
        <v>75.695999999999998</v>
      </c>
      <c r="K12" s="59"/>
      <c r="L12" s="46">
        <f>L11+L10+L9+L8+L7</f>
        <v>507</v>
      </c>
      <c r="M12" s="47"/>
    </row>
    <row r="13" spans="1:15" s="31" customFormat="1">
      <c r="A13" s="53" t="s">
        <v>142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5" ht="35.25" customHeight="1">
      <c r="A14" s="5" t="s">
        <v>22</v>
      </c>
      <c r="B14" s="48" t="s">
        <v>129</v>
      </c>
      <c r="C14" s="49"/>
      <c r="D14" s="49"/>
      <c r="E14" s="50"/>
      <c r="F14" s="42">
        <v>120</v>
      </c>
      <c r="G14" s="43"/>
      <c r="H14" s="6">
        <v>0.48</v>
      </c>
      <c r="I14" s="7">
        <v>0.48</v>
      </c>
      <c r="J14" s="44">
        <v>11.76</v>
      </c>
      <c r="K14" s="45"/>
      <c r="L14" s="40">
        <v>53</v>
      </c>
      <c r="M14" s="41"/>
    </row>
    <row r="15" spans="1:15" ht="39.75" customHeight="1">
      <c r="A15" s="5" t="s">
        <v>50</v>
      </c>
      <c r="B15" s="48" t="s">
        <v>49</v>
      </c>
      <c r="C15" s="49"/>
      <c r="D15" s="49"/>
      <c r="E15" s="50"/>
      <c r="F15" s="42">
        <v>60</v>
      </c>
      <c r="G15" s="43"/>
      <c r="H15" s="6">
        <v>0.93100000000000005</v>
      </c>
      <c r="I15" s="7">
        <v>3.0510000000000002</v>
      </c>
      <c r="J15" s="44">
        <v>9.1050000000000004</v>
      </c>
      <c r="K15" s="45"/>
      <c r="L15" s="40">
        <v>68</v>
      </c>
      <c r="M15" s="41"/>
    </row>
    <row r="16" spans="1:15" ht="33" customHeight="1">
      <c r="A16" s="5" t="s">
        <v>48</v>
      </c>
      <c r="B16" s="48" t="s">
        <v>47</v>
      </c>
      <c r="C16" s="49"/>
      <c r="D16" s="49"/>
      <c r="E16" s="50"/>
      <c r="F16" s="42" t="s">
        <v>9</v>
      </c>
      <c r="G16" s="43"/>
      <c r="H16" s="6">
        <v>3.403</v>
      </c>
      <c r="I16" s="7">
        <v>3.2370000000000001</v>
      </c>
      <c r="J16" s="44">
        <v>21.625</v>
      </c>
      <c r="K16" s="45"/>
      <c r="L16" s="40">
        <v>129</v>
      </c>
      <c r="M16" s="41"/>
    </row>
    <row r="17" spans="1:13" ht="33" customHeight="1">
      <c r="A17" s="5" t="s">
        <v>127</v>
      </c>
      <c r="B17" s="48" t="s">
        <v>126</v>
      </c>
      <c r="C17" s="49"/>
      <c r="D17" s="49"/>
      <c r="E17" s="50"/>
      <c r="F17" s="56">
        <v>90</v>
      </c>
      <c r="G17" s="57"/>
      <c r="H17" s="6">
        <v>13.755000000000001</v>
      </c>
      <c r="I17" s="7">
        <v>13.345000000000001</v>
      </c>
      <c r="J17" s="44">
        <v>8.8789999999999996</v>
      </c>
      <c r="K17" s="45"/>
      <c r="L17" s="40">
        <v>211</v>
      </c>
      <c r="M17" s="41"/>
    </row>
    <row r="18" spans="1:13" ht="33.75" customHeight="1">
      <c r="A18" s="5" t="s">
        <v>125</v>
      </c>
      <c r="B18" s="48" t="s">
        <v>124</v>
      </c>
      <c r="C18" s="49"/>
      <c r="D18" s="49"/>
      <c r="E18" s="50"/>
      <c r="F18" s="42">
        <v>150</v>
      </c>
      <c r="G18" s="43"/>
      <c r="H18" s="6">
        <v>2.8029999999999999</v>
      </c>
      <c r="I18" s="7">
        <v>4.0460000000000003</v>
      </c>
      <c r="J18" s="44">
        <v>16.806999999999999</v>
      </c>
      <c r="K18" s="45"/>
      <c r="L18" s="40">
        <v>115</v>
      </c>
      <c r="M18" s="41"/>
    </row>
    <row r="19" spans="1:13" ht="32.25" customHeight="1">
      <c r="A19" s="5" t="s">
        <v>59</v>
      </c>
      <c r="B19" s="48" t="s">
        <v>58</v>
      </c>
      <c r="C19" s="49"/>
      <c r="D19" s="49"/>
      <c r="E19" s="50"/>
      <c r="F19" s="51">
        <v>200</v>
      </c>
      <c r="G19" s="52"/>
      <c r="H19" s="6">
        <v>0.21</v>
      </c>
      <c r="I19" s="7">
        <v>0.05</v>
      </c>
      <c r="J19" s="44">
        <v>15.02</v>
      </c>
      <c r="K19" s="45"/>
      <c r="L19" s="40">
        <v>61</v>
      </c>
      <c r="M19" s="41"/>
    </row>
    <row r="20" spans="1:13" ht="19.5" customHeight="1">
      <c r="A20" s="5"/>
      <c r="B20" s="48" t="s">
        <v>3</v>
      </c>
      <c r="C20" s="49"/>
      <c r="D20" s="49"/>
      <c r="E20" s="50"/>
      <c r="F20" s="42">
        <v>40</v>
      </c>
      <c r="G20" s="43"/>
      <c r="H20" s="6">
        <v>2</v>
      </c>
      <c r="I20" s="7">
        <v>0.4</v>
      </c>
      <c r="J20" s="44">
        <v>18</v>
      </c>
      <c r="K20" s="45"/>
      <c r="L20" s="40">
        <v>84</v>
      </c>
      <c r="M20" s="41"/>
    </row>
    <row r="21" spans="1:13" s="31" customFormat="1">
      <c r="A21" s="37" t="s">
        <v>2</v>
      </c>
      <c r="B21" s="38"/>
      <c r="C21" s="38"/>
      <c r="D21" s="38"/>
      <c r="E21" s="39"/>
      <c r="F21" s="25">
        <v>860</v>
      </c>
      <c r="G21" s="29"/>
      <c r="H21" s="32">
        <f>H14+H15+H16+H17+H18+H19+H20</f>
        <v>23.582000000000004</v>
      </c>
      <c r="I21" s="12">
        <f>I14+I15+I17+I16+I18+I19+I20</f>
        <v>24.608999999999998</v>
      </c>
      <c r="J21" s="70">
        <f>J20+J19+J18+J17+J16+J15+J14</f>
        <v>101.196</v>
      </c>
      <c r="K21" s="71"/>
      <c r="L21" s="46">
        <v>690</v>
      </c>
      <c r="M21" s="47"/>
    </row>
    <row r="22" spans="1:13">
      <c r="A22" s="9"/>
      <c r="B22" s="37" t="s">
        <v>1</v>
      </c>
      <c r="C22" s="38"/>
      <c r="D22" s="38"/>
      <c r="E22" s="39"/>
      <c r="F22" s="10">
        <v>1370</v>
      </c>
      <c r="G22" s="10"/>
      <c r="H22" s="11">
        <f>H21+H12</f>
        <v>38.695000000000007</v>
      </c>
      <c r="I22" s="12">
        <f>I21+I12</f>
        <v>40.751999999999995</v>
      </c>
      <c r="J22" s="12">
        <f>J21+J12</f>
        <v>176.892</v>
      </c>
      <c r="K22" s="12"/>
      <c r="L22" s="46">
        <f>L21+L12</f>
        <v>1197</v>
      </c>
      <c r="M22" s="47"/>
    </row>
    <row r="23" spans="1:13">
      <c r="A23" s="53" t="s">
        <v>81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s="31" customFormat="1">
      <c r="A24" s="53" t="s">
        <v>141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ht="36" customHeight="1">
      <c r="A25" s="5" t="s">
        <v>22</v>
      </c>
      <c r="B25" s="48" t="s">
        <v>123</v>
      </c>
      <c r="C25" s="49"/>
      <c r="D25" s="49"/>
      <c r="E25" s="50"/>
      <c r="F25" s="42">
        <v>120</v>
      </c>
      <c r="G25" s="43"/>
      <c r="H25" s="6">
        <v>0.48</v>
      </c>
      <c r="I25" s="7">
        <v>0.48</v>
      </c>
      <c r="J25" s="44">
        <v>11.76</v>
      </c>
      <c r="K25" s="45"/>
      <c r="L25" s="40">
        <v>53</v>
      </c>
      <c r="M25" s="41"/>
    </row>
    <row r="26" spans="1:13" ht="31.5" customHeight="1">
      <c r="A26" s="5" t="s">
        <v>122</v>
      </c>
      <c r="B26" s="48" t="s">
        <v>121</v>
      </c>
      <c r="C26" s="49"/>
      <c r="D26" s="49"/>
      <c r="E26" s="50"/>
      <c r="F26" s="42">
        <v>10</v>
      </c>
      <c r="G26" s="43"/>
      <c r="H26" s="6">
        <v>6.33</v>
      </c>
      <c r="I26" s="7">
        <v>6.266</v>
      </c>
      <c r="J26" s="62">
        <v>0.4</v>
      </c>
      <c r="K26" s="63"/>
      <c r="L26" s="40">
        <v>83</v>
      </c>
      <c r="M26" s="41"/>
    </row>
    <row r="27" spans="1:13" ht="42.75" customHeight="1">
      <c r="A27" s="5" t="s">
        <v>17</v>
      </c>
      <c r="B27" s="48" t="s">
        <v>38</v>
      </c>
      <c r="C27" s="49"/>
      <c r="D27" s="49"/>
      <c r="E27" s="50"/>
      <c r="F27" s="51" t="s">
        <v>6</v>
      </c>
      <c r="G27" s="52"/>
      <c r="H27" s="6">
        <v>6.7030000000000003</v>
      </c>
      <c r="I27" s="7">
        <v>8.7880000000000003</v>
      </c>
      <c r="J27" s="44">
        <v>33.069000000000003</v>
      </c>
      <c r="K27" s="45"/>
      <c r="L27" s="40">
        <v>238</v>
      </c>
      <c r="M27" s="41"/>
    </row>
    <row r="28" spans="1:13" ht="33" customHeight="1">
      <c r="A28" s="5" t="s">
        <v>37</v>
      </c>
      <c r="B28" s="48" t="s">
        <v>120</v>
      </c>
      <c r="C28" s="49"/>
      <c r="D28" s="49"/>
      <c r="E28" s="50"/>
      <c r="F28" s="42">
        <v>200</v>
      </c>
      <c r="G28" s="43"/>
      <c r="H28" s="6">
        <v>0.32</v>
      </c>
      <c r="I28" s="7">
        <v>0.14000000000000001</v>
      </c>
      <c r="J28" s="44">
        <v>20.440000000000001</v>
      </c>
      <c r="K28" s="45"/>
      <c r="L28" s="40">
        <v>84</v>
      </c>
      <c r="M28" s="41"/>
    </row>
    <row r="29" spans="1:13" ht="21.75" customHeight="1">
      <c r="A29" s="5"/>
      <c r="B29" s="48" t="s">
        <v>3</v>
      </c>
      <c r="C29" s="49"/>
      <c r="D29" s="49"/>
      <c r="E29" s="50"/>
      <c r="F29" s="42">
        <v>25</v>
      </c>
      <c r="G29" s="43"/>
      <c r="H29" s="6">
        <v>1.25</v>
      </c>
      <c r="I29" s="7">
        <v>0.25</v>
      </c>
      <c r="J29" s="44">
        <v>11.25</v>
      </c>
      <c r="K29" s="45"/>
      <c r="L29" s="40">
        <v>52</v>
      </c>
      <c r="M29" s="41"/>
    </row>
    <row r="30" spans="1:13" s="31" customFormat="1">
      <c r="A30" s="37" t="s">
        <v>2</v>
      </c>
      <c r="B30" s="38"/>
      <c r="C30" s="38"/>
      <c r="D30" s="38"/>
      <c r="E30" s="39"/>
      <c r="F30" s="25">
        <v>510</v>
      </c>
      <c r="G30" s="29"/>
      <c r="H30" s="32">
        <f>H29+H28+H27+H26+H25</f>
        <v>15.083</v>
      </c>
      <c r="I30" s="11">
        <f>I29+I28+I27+I26+I25</f>
        <v>15.924000000000001</v>
      </c>
      <c r="J30" s="58">
        <f>J29+J28+J27+J26+J25</f>
        <v>76.919000000000011</v>
      </c>
      <c r="K30" s="59"/>
      <c r="L30" s="46">
        <f>L29+L28+L27+L26+L25</f>
        <v>510</v>
      </c>
      <c r="M30" s="47"/>
    </row>
    <row r="31" spans="1:13" s="31" customFormat="1">
      <c r="A31" s="53" t="s">
        <v>142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ht="34.5" customHeight="1">
      <c r="A32" s="5" t="s">
        <v>79</v>
      </c>
      <c r="B32" s="48" t="s">
        <v>119</v>
      </c>
      <c r="C32" s="49"/>
      <c r="D32" s="49"/>
      <c r="E32" s="50"/>
      <c r="F32" s="42">
        <v>60</v>
      </c>
      <c r="G32" s="43"/>
      <c r="H32" s="6">
        <v>0.45500000000000002</v>
      </c>
      <c r="I32" s="7">
        <v>0.65300000000000002</v>
      </c>
      <c r="J32" s="44">
        <v>5.016</v>
      </c>
      <c r="K32" s="45"/>
      <c r="L32" s="40">
        <v>28</v>
      </c>
      <c r="M32" s="41"/>
    </row>
    <row r="33" spans="1:13" ht="34.5" customHeight="1">
      <c r="A33" s="5" t="s">
        <v>11</v>
      </c>
      <c r="B33" s="48" t="s">
        <v>10</v>
      </c>
      <c r="C33" s="49"/>
      <c r="D33" s="49"/>
      <c r="E33" s="50"/>
      <c r="F33" s="42" t="s">
        <v>9</v>
      </c>
      <c r="G33" s="43"/>
      <c r="H33" s="6">
        <v>2.97</v>
      </c>
      <c r="I33" s="7">
        <v>3.7629999999999999</v>
      </c>
      <c r="J33" s="44">
        <v>20.847999999999999</v>
      </c>
      <c r="K33" s="45"/>
      <c r="L33" s="40">
        <v>126</v>
      </c>
      <c r="M33" s="41"/>
    </row>
    <row r="34" spans="1:13" ht="28.5" customHeight="1">
      <c r="A34" s="5" t="s">
        <v>118</v>
      </c>
      <c r="B34" s="48" t="s">
        <v>117</v>
      </c>
      <c r="C34" s="49"/>
      <c r="D34" s="49"/>
      <c r="E34" s="50"/>
      <c r="F34" s="51" t="s">
        <v>45</v>
      </c>
      <c r="G34" s="52"/>
      <c r="H34" s="6">
        <v>16.838000000000001</v>
      </c>
      <c r="I34" s="7">
        <v>18.995999999999999</v>
      </c>
      <c r="J34" s="44">
        <v>32.639000000000003</v>
      </c>
      <c r="K34" s="45"/>
      <c r="L34" s="40">
        <v>369</v>
      </c>
      <c r="M34" s="41"/>
    </row>
    <row r="35" spans="1:13" ht="36" customHeight="1">
      <c r="A35" s="5" t="s">
        <v>44</v>
      </c>
      <c r="B35" s="48" t="s">
        <v>24</v>
      </c>
      <c r="C35" s="49"/>
      <c r="D35" s="49"/>
      <c r="E35" s="50"/>
      <c r="F35" s="51">
        <v>200</v>
      </c>
      <c r="G35" s="52"/>
      <c r="H35" s="6">
        <v>0.44</v>
      </c>
      <c r="I35" s="7">
        <v>0.02</v>
      </c>
      <c r="J35" s="44">
        <v>29.76</v>
      </c>
      <c r="K35" s="45"/>
      <c r="L35" s="40">
        <v>121</v>
      </c>
      <c r="M35" s="41"/>
    </row>
    <row r="36" spans="1:13" ht="21" customHeight="1">
      <c r="A36" s="5"/>
      <c r="B36" s="48" t="s">
        <v>3</v>
      </c>
      <c r="C36" s="49"/>
      <c r="D36" s="49"/>
      <c r="E36" s="50"/>
      <c r="F36" s="42">
        <v>40</v>
      </c>
      <c r="G36" s="43"/>
      <c r="H36" s="6">
        <v>2</v>
      </c>
      <c r="I36" s="7">
        <v>0.4</v>
      </c>
      <c r="J36" s="44">
        <v>18</v>
      </c>
      <c r="K36" s="45"/>
      <c r="L36" s="40">
        <v>84</v>
      </c>
      <c r="M36" s="41"/>
    </row>
    <row r="37" spans="1:13" s="31" customFormat="1">
      <c r="A37" s="37" t="s">
        <v>2</v>
      </c>
      <c r="B37" s="38"/>
      <c r="C37" s="38"/>
      <c r="D37" s="38"/>
      <c r="E37" s="39"/>
      <c r="F37" s="28">
        <v>710</v>
      </c>
      <c r="G37" s="29"/>
      <c r="H37" s="32">
        <f>H36+H35+H34+H33+H32</f>
        <v>22.702999999999999</v>
      </c>
      <c r="I37" s="12">
        <f>I36+I35+I34+I33+I32</f>
        <v>23.832000000000001</v>
      </c>
      <c r="J37" s="70">
        <f>J36+J35+J34+J33+J32</f>
        <v>106.26300000000001</v>
      </c>
      <c r="K37" s="71"/>
      <c r="L37" s="33">
        <f>L36+L35+L34+L33+L32</f>
        <v>728</v>
      </c>
      <c r="M37" s="34"/>
    </row>
    <row r="38" spans="1:13" ht="18.75" customHeight="1">
      <c r="A38" s="9"/>
      <c r="B38" s="37" t="s">
        <v>1</v>
      </c>
      <c r="C38" s="38"/>
      <c r="D38" s="38"/>
      <c r="E38" s="39"/>
      <c r="F38" s="10">
        <v>1220</v>
      </c>
      <c r="G38" s="10"/>
      <c r="H38" s="11">
        <f>H37+H30</f>
        <v>37.786000000000001</v>
      </c>
      <c r="I38" s="12">
        <f>I37+I30</f>
        <v>39.756</v>
      </c>
      <c r="J38" s="12">
        <f>J37+J30</f>
        <v>183.18200000000002</v>
      </c>
      <c r="K38" s="12"/>
      <c r="L38" s="46">
        <f>L37+L30</f>
        <v>1238</v>
      </c>
      <c r="M38" s="47"/>
    </row>
    <row r="39" spans="1:13">
      <c r="A39" s="53" t="s">
        <v>71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1:13" s="31" customFormat="1">
      <c r="A40" s="53" t="s">
        <v>141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22.5" customHeight="1">
      <c r="A41" s="5" t="s">
        <v>22</v>
      </c>
      <c r="B41" s="48" t="s">
        <v>116</v>
      </c>
      <c r="C41" s="49"/>
      <c r="D41" s="49"/>
      <c r="E41" s="50"/>
      <c r="F41" s="42">
        <v>120</v>
      </c>
      <c r="G41" s="43"/>
      <c r="H41" s="6">
        <v>0.48</v>
      </c>
      <c r="I41" s="7">
        <v>0.48</v>
      </c>
      <c r="J41" s="44">
        <v>11.76</v>
      </c>
      <c r="K41" s="45"/>
      <c r="L41" s="40">
        <v>53</v>
      </c>
      <c r="M41" s="41"/>
    </row>
    <row r="42" spans="1:13" ht="25.5" customHeight="1">
      <c r="A42" s="5" t="s">
        <v>20</v>
      </c>
      <c r="B42" s="48" t="s">
        <v>115</v>
      </c>
      <c r="C42" s="49"/>
      <c r="D42" s="49"/>
      <c r="E42" s="50"/>
      <c r="F42" s="51" t="s">
        <v>18</v>
      </c>
      <c r="G42" s="52"/>
      <c r="H42" s="6">
        <v>6.94</v>
      </c>
      <c r="I42" s="7">
        <v>8.16</v>
      </c>
      <c r="J42" s="44">
        <v>11.33</v>
      </c>
      <c r="K42" s="45"/>
      <c r="L42" s="40">
        <v>147</v>
      </c>
      <c r="M42" s="41"/>
    </row>
    <row r="43" spans="1:13" ht="38.25" customHeight="1">
      <c r="A43" s="5" t="s">
        <v>17</v>
      </c>
      <c r="B43" s="48" t="s">
        <v>114</v>
      </c>
      <c r="C43" s="49"/>
      <c r="D43" s="49"/>
      <c r="E43" s="50"/>
      <c r="F43" s="51" t="s">
        <v>6</v>
      </c>
      <c r="G43" s="52"/>
      <c r="H43" s="6">
        <v>6.3490000000000002</v>
      </c>
      <c r="I43" s="7">
        <v>6.7960000000000003</v>
      </c>
      <c r="J43" s="44">
        <v>28.524999999999999</v>
      </c>
      <c r="K43" s="45"/>
      <c r="L43" s="40">
        <v>201</v>
      </c>
      <c r="M43" s="41"/>
    </row>
    <row r="44" spans="1:13" ht="21" customHeight="1">
      <c r="A44" s="5" t="s">
        <v>15</v>
      </c>
      <c r="B44" s="48" t="s">
        <v>14</v>
      </c>
      <c r="C44" s="49"/>
      <c r="D44" s="49"/>
      <c r="E44" s="50"/>
      <c r="F44" s="42">
        <v>200</v>
      </c>
      <c r="G44" s="43"/>
      <c r="H44" s="6">
        <v>0.44</v>
      </c>
      <c r="I44" s="7">
        <v>0.02</v>
      </c>
      <c r="J44" s="44">
        <v>19.059999999999999</v>
      </c>
      <c r="K44" s="45"/>
      <c r="L44" s="40">
        <v>78</v>
      </c>
      <c r="M44" s="41"/>
    </row>
    <row r="45" spans="1:13" ht="20.25" customHeight="1">
      <c r="A45" s="5"/>
      <c r="B45" s="48" t="s">
        <v>3</v>
      </c>
      <c r="C45" s="49"/>
      <c r="D45" s="49"/>
      <c r="E45" s="50"/>
      <c r="F45" s="42">
        <v>25</v>
      </c>
      <c r="G45" s="43"/>
      <c r="H45" s="6">
        <v>1.25</v>
      </c>
      <c r="I45" s="7">
        <v>0.25</v>
      </c>
      <c r="J45" s="44">
        <v>11.25</v>
      </c>
      <c r="K45" s="45"/>
      <c r="L45" s="40">
        <v>52</v>
      </c>
      <c r="M45" s="41"/>
    </row>
    <row r="46" spans="1:13" s="31" customFormat="1">
      <c r="A46" s="37" t="s">
        <v>2</v>
      </c>
      <c r="B46" s="38"/>
      <c r="C46" s="38"/>
      <c r="D46" s="38"/>
      <c r="E46" s="39"/>
      <c r="F46" s="25">
        <v>545</v>
      </c>
      <c r="G46" s="29"/>
      <c r="H46" s="32">
        <f>H45+H44+H43+H42+H41</f>
        <v>15.459</v>
      </c>
      <c r="I46" s="11">
        <f>I45+I44+I43+I42+I41</f>
        <v>15.706000000000001</v>
      </c>
      <c r="J46" s="58">
        <f>J45+J44+J43+J42+J41</f>
        <v>81.924999999999997</v>
      </c>
      <c r="K46" s="59"/>
      <c r="L46" s="46">
        <f>L45+L44+L43+L42+L41</f>
        <v>531</v>
      </c>
      <c r="M46" s="47"/>
    </row>
    <row r="47" spans="1:13" s="31" customFormat="1">
      <c r="A47" s="53" t="s">
        <v>142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13" ht="26.25" customHeight="1">
      <c r="A48" s="5" t="s">
        <v>22</v>
      </c>
      <c r="B48" s="48" t="s">
        <v>113</v>
      </c>
      <c r="C48" s="49"/>
      <c r="D48" s="49"/>
      <c r="E48" s="50"/>
      <c r="F48" s="42">
        <v>120</v>
      </c>
      <c r="G48" s="43"/>
      <c r="H48" s="6">
        <v>0.48</v>
      </c>
      <c r="I48" s="7">
        <v>0.48</v>
      </c>
      <c r="J48" s="44">
        <v>11.76</v>
      </c>
      <c r="K48" s="45"/>
      <c r="L48" s="40">
        <v>53</v>
      </c>
      <c r="M48" s="41"/>
    </row>
    <row r="49" spans="1:13" ht="31.5" customHeight="1">
      <c r="A49" s="5" t="s">
        <v>112</v>
      </c>
      <c r="B49" s="48" t="s">
        <v>111</v>
      </c>
      <c r="C49" s="49"/>
      <c r="D49" s="49"/>
      <c r="E49" s="50"/>
      <c r="F49" s="42">
        <v>60</v>
      </c>
      <c r="G49" s="43"/>
      <c r="H49" s="6">
        <v>0.59399999999999997</v>
      </c>
      <c r="I49" s="7">
        <v>8.4000000000000005E-2</v>
      </c>
      <c r="J49" s="44">
        <v>5.2720000000000002</v>
      </c>
      <c r="K49" s="45"/>
      <c r="L49" s="13">
        <v>24</v>
      </c>
      <c r="M49" s="14"/>
    </row>
    <row r="50" spans="1:13" ht="30" customHeight="1">
      <c r="A50" s="5" t="s">
        <v>110</v>
      </c>
      <c r="B50" s="48" t="s">
        <v>66</v>
      </c>
      <c r="C50" s="49"/>
      <c r="D50" s="49"/>
      <c r="E50" s="50"/>
      <c r="F50" s="56">
        <v>200</v>
      </c>
      <c r="G50" s="57"/>
      <c r="H50" s="6">
        <v>1.8</v>
      </c>
      <c r="I50" s="7">
        <v>4.2880000000000003</v>
      </c>
      <c r="J50" s="44">
        <v>11.944000000000001</v>
      </c>
      <c r="K50" s="45"/>
      <c r="L50" s="13">
        <v>94.28</v>
      </c>
      <c r="M50" s="14"/>
    </row>
    <row r="51" spans="1:13" ht="23.25" customHeight="1">
      <c r="A51" s="5" t="s">
        <v>109</v>
      </c>
      <c r="B51" s="48" t="s">
        <v>108</v>
      </c>
      <c r="C51" s="49"/>
      <c r="D51" s="49"/>
      <c r="E51" s="50"/>
      <c r="F51" s="51" t="s">
        <v>107</v>
      </c>
      <c r="G51" s="52"/>
      <c r="H51" s="6">
        <v>15.79</v>
      </c>
      <c r="I51" s="7">
        <v>18.175000000000001</v>
      </c>
      <c r="J51" s="44">
        <v>5.62</v>
      </c>
      <c r="K51" s="45"/>
      <c r="L51" s="13">
        <v>249</v>
      </c>
      <c r="M51" s="14"/>
    </row>
    <row r="52" spans="1:13" ht="30" customHeight="1">
      <c r="A52" s="5" t="s">
        <v>27</v>
      </c>
      <c r="B52" s="48" t="s">
        <v>26</v>
      </c>
      <c r="C52" s="49"/>
      <c r="D52" s="49"/>
      <c r="E52" s="50"/>
      <c r="F52" s="42">
        <v>150</v>
      </c>
      <c r="G52" s="43"/>
      <c r="H52" s="3">
        <v>5.1050000000000004</v>
      </c>
      <c r="I52" s="7">
        <v>4.8</v>
      </c>
      <c r="J52" s="62">
        <v>36.5</v>
      </c>
      <c r="K52" s="63"/>
      <c r="L52" s="40">
        <v>209</v>
      </c>
      <c r="M52" s="41"/>
    </row>
    <row r="53" spans="1:13" ht="30" customHeight="1">
      <c r="A53" s="5" t="s">
        <v>25</v>
      </c>
      <c r="B53" s="48" t="s">
        <v>106</v>
      </c>
      <c r="C53" s="49"/>
      <c r="D53" s="49"/>
      <c r="E53" s="50"/>
      <c r="F53" s="51">
        <v>200</v>
      </c>
      <c r="G53" s="52"/>
      <c r="H53" s="6">
        <v>0.44</v>
      </c>
      <c r="I53" s="7">
        <v>0.02</v>
      </c>
      <c r="J53" s="44">
        <v>29.76</v>
      </c>
      <c r="K53" s="45"/>
      <c r="L53" s="13">
        <v>121</v>
      </c>
      <c r="M53" s="14"/>
    </row>
    <row r="54" spans="1:13" ht="18.75" customHeight="1">
      <c r="A54" s="5"/>
      <c r="B54" s="48" t="s">
        <v>3</v>
      </c>
      <c r="C54" s="49"/>
      <c r="D54" s="49"/>
      <c r="E54" s="50"/>
      <c r="F54" s="42">
        <v>40</v>
      </c>
      <c r="G54" s="43"/>
      <c r="H54" s="6">
        <v>2</v>
      </c>
      <c r="I54" s="7">
        <v>0.4</v>
      </c>
      <c r="J54" s="44">
        <v>18</v>
      </c>
      <c r="K54" s="45"/>
      <c r="L54" s="13">
        <v>84</v>
      </c>
      <c r="M54" s="14"/>
    </row>
    <row r="55" spans="1:13" s="31" customFormat="1">
      <c r="A55" s="37" t="s">
        <v>2</v>
      </c>
      <c r="B55" s="38"/>
      <c r="C55" s="38"/>
      <c r="D55" s="38"/>
      <c r="E55" s="39"/>
      <c r="F55" s="25">
        <v>870</v>
      </c>
      <c r="G55" s="29"/>
      <c r="H55" s="32">
        <f>H48+H49+H50+H51+H52+H53+H54</f>
        <v>26.209</v>
      </c>
      <c r="I55" s="12">
        <f>I48+I49+I50+I51+I52+I53+I54</f>
        <v>28.247</v>
      </c>
      <c r="J55" s="70">
        <f>J48+J49+J50+J51+J52+J53+J54</f>
        <v>118.85600000000001</v>
      </c>
      <c r="K55" s="71"/>
      <c r="L55" s="33">
        <f>L48+L49+L50+L51+L52+L53+L54</f>
        <v>834.28</v>
      </c>
      <c r="M55" s="34"/>
    </row>
    <row r="56" spans="1:13" ht="18.75" customHeight="1">
      <c r="A56" s="9"/>
      <c r="B56" s="37" t="s">
        <v>1</v>
      </c>
      <c r="C56" s="38"/>
      <c r="D56" s="38"/>
      <c r="E56" s="39"/>
      <c r="F56" s="10">
        <v>1415</v>
      </c>
      <c r="G56" s="10"/>
      <c r="H56" s="11">
        <f>H55+H46</f>
        <v>41.667999999999999</v>
      </c>
      <c r="I56" s="12">
        <f>I55+I46</f>
        <v>43.953000000000003</v>
      </c>
      <c r="J56" s="12">
        <f>J55+J46</f>
        <v>200.78100000000001</v>
      </c>
      <c r="K56" s="12"/>
      <c r="L56" s="46">
        <f>L55+L46</f>
        <v>1365.28</v>
      </c>
      <c r="M56" s="47"/>
    </row>
    <row r="57" spans="1:13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s="31" customFormat="1">
      <c r="A58" s="53" t="s">
        <v>141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ht="22.5" customHeight="1">
      <c r="A59" s="5" t="s">
        <v>22</v>
      </c>
      <c r="B59" s="48" t="s">
        <v>105</v>
      </c>
      <c r="C59" s="49"/>
      <c r="D59" s="49"/>
      <c r="E59" s="50"/>
      <c r="F59" s="42">
        <v>120</v>
      </c>
      <c r="G59" s="43"/>
      <c r="H59" s="6">
        <v>0.48</v>
      </c>
      <c r="I59" s="7">
        <v>0.48</v>
      </c>
      <c r="J59" s="44">
        <v>11.76</v>
      </c>
      <c r="K59" s="45"/>
      <c r="L59" s="40">
        <v>53</v>
      </c>
      <c r="M59" s="41"/>
    </row>
    <row r="60" spans="1:13" ht="21.75" customHeight="1">
      <c r="A60" s="5" t="s">
        <v>55</v>
      </c>
      <c r="B60" s="48" t="s">
        <v>54</v>
      </c>
      <c r="C60" s="49"/>
      <c r="D60" s="49"/>
      <c r="E60" s="50"/>
      <c r="F60" s="42">
        <v>10</v>
      </c>
      <c r="G60" s="43"/>
      <c r="H60" s="6">
        <v>7.3</v>
      </c>
      <c r="I60" s="7">
        <v>7.55</v>
      </c>
      <c r="J60" s="44">
        <v>0.08</v>
      </c>
      <c r="K60" s="45"/>
      <c r="L60" s="40">
        <v>97</v>
      </c>
      <c r="M60" s="41"/>
    </row>
    <row r="61" spans="1:13" ht="36.75" customHeight="1">
      <c r="A61" s="5" t="s">
        <v>17</v>
      </c>
      <c r="B61" s="48" t="s">
        <v>53</v>
      </c>
      <c r="C61" s="49"/>
      <c r="D61" s="49"/>
      <c r="E61" s="50"/>
      <c r="F61" s="42" t="s">
        <v>89</v>
      </c>
      <c r="G61" s="43"/>
      <c r="H61" s="6">
        <v>5.9530000000000003</v>
      </c>
      <c r="I61" s="7">
        <v>7.6130000000000004</v>
      </c>
      <c r="J61" s="44">
        <v>52.585999999999999</v>
      </c>
      <c r="K61" s="45"/>
      <c r="L61" s="40">
        <v>302</v>
      </c>
      <c r="M61" s="41"/>
    </row>
    <row r="62" spans="1:13" ht="21.75" customHeight="1">
      <c r="A62" s="5" t="s">
        <v>104</v>
      </c>
      <c r="B62" s="48" t="s">
        <v>51</v>
      </c>
      <c r="C62" s="49"/>
      <c r="D62" s="49"/>
      <c r="E62" s="50"/>
      <c r="F62" s="51">
        <v>200</v>
      </c>
      <c r="G62" s="52"/>
      <c r="H62" s="6">
        <v>0.1</v>
      </c>
      <c r="I62" s="7">
        <v>0.25</v>
      </c>
      <c r="J62" s="44">
        <v>0.02</v>
      </c>
      <c r="K62" s="45"/>
      <c r="L62" s="40">
        <v>35</v>
      </c>
      <c r="M62" s="41"/>
    </row>
    <row r="63" spans="1:13" ht="21.75" customHeight="1">
      <c r="A63" s="5"/>
      <c r="B63" s="48" t="s">
        <v>3</v>
      </c>
      <c r="C63" s="49"/>
      <c r="D63" s="49"/>
      <c r="E63" s="50"/>
      <c r="F63" s="42">
        <v>25</v>
      </c>
      <c r="G63" s="43"/>
      <c r="H63" s="6">
        <v>1.25</v>
      </c>
      <c r="I63" s="7">
        <v>0.25</v>
      </c>
      <c r="J63" s="44">
        <v>11.25</v>
      </c>
      <c r="K63" s="45"/>
      <c r="L63" s="40">
        <v>52</v>
      </c>
      <c r="M63" s="41"/>
    </row>
    <row r="64" spans="1:13" s="31" customFormat="1">
      <c r="A64" s="37" t="s">
        <v>2</v>
      </c>
      <c r="B64" s="38"/>
      <c r="C64" s="38"/>
      <c r="D64" s="38"/>
      <c r="E64" s="39"/>
      <c r="F64" s="25">
        <v>510</v>
      </c>
      <c r="G64" s="29"/>
      <c r="H64" s="32">
        <f>H63+H62+H61+H60+H59</f>
        <v>15.083000000000002</v>
      </c>
      <c r="I64" s="35">
        <f>I63+I62+I61+I60+I59</f>
        <v>16.143000000000001</v>
      </c>
      <c r="J64" s="58">
        <f>J63+J62+J61+J60+J59</f>
        <v>75.695999999999998</v>
      </c>
      <c r="K64" s="59"/>
      <c r="L64" s="46">
        <f>L63+L62+L61+L60+L59</f>
        <v>539</v>
      </c>
      <c r="M64" s="47"/>
    </row>
    <row r="65" spans="1:13" s="31" customFormat="1">
      <c r="A65" s="53" t="s">
        <v>142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</row>
    <row r="66" spans="1:13" ht="42" customHeight="1">
      <c r="A66" s="5" t="s">
        <v>50</v>
      </c>
      <c r="B66" s="48" t="s">
        <v>49</v>
      </c>
      <c r="C66" s="49"/>
      <c r="D66" s="49"/>
      <c r="E66" s="50"/>
      <c r="F66" s="42">
        <v>60</v>
      </c>
      <c r="G66" s="43"/>
      <c r="H66" s="6">
        <v>0.93100000000000005</v>
      </c>
      <c r="I66" s="7">
        <v>3.0510000000000002</v>
      </c>
      <c r="J66" s="44">
        <v>9.1050000000000004</v>
      </c>
      <c r="K66" s="45"/>
      <c r="L66" s="40">
        <v>68</v>
      </c>
      <c r="M66" s="41"/>
    </row>
    <row r="67" spans="1:13" ht="33" customHeight="1">
      <c r="A67" s="5" t="s">
        <v>85</v>
      </c>
      <c r="B67" s="48" t="s">
        <v>128</v>
      </c>
      <c r="C67" s="49"/>
      <c r="D67" s="49"/>
      <c r="E67" s="50"/>
      <c r="F67" s="42">
        <v>200</v>
      </c>
      <c r="G67" s="43"/>
      <c r="H67" s="6">
        <v>2.2850000000000001</v>
      </c>
      <c r="I67" s="7">
        <v>2.3849999999999998</v>
      </c>
      <c r="J67" s="44">
        <v>16.925000000000001</v>
      </c>
      <c r="K67" s="45"/>
      <c r="L67" s="40">
        <v>98</v>
      </c>
      <c r="M67" s="41"/>
    </row>
    <row r="68" spans="1:13" ht="22.5" customHeight="1">
      <c r="A68" s="5" t="s">
        <v>29</v>
      </c>
      <c r="B68" s="48" t="s">
        <v>28</v>
      </c>
      <c r="C68" s="49"/>
      <c r="D68" s="49"/>
      <c r="E68" s="50"/>
      <c r="F68" s="42">
        <v>90</v>
      </c>
      <c r="G68" s="43"/>
      <c r="H68" s="6">
        <v>14.397</v>
      </c>
      <c r="I68" s="7">
        <v>14.554</v>
      </c>
      <c r="J68" s="44">
        <v>6.58</v>
      </c>
      <c r="K68" s="45"/>
      <c r="L68" s="40">
        <v>214.2</v>
      </c>
      <c r="M68" s="41"/>
    </row>
    <row r="69" spans="1:13" ht="22.5" customHeight="1">
      <c r="A69" s="5" t="s">
        <v>63</v>
      </c>
      <c r="B69" s="48" t="s">
        <v>62</v>
      </c>
      <c r="C69" s="49"/>
      <c r="D69" s="49"/>
      <c r="E69" s="50"/>
      <c r="F69" s="42">
        <v>75</v>
      </c>
      <c r="G69" s="43"/>
      <c r="H69" s="6">
        <v>1.7849999999999999</v>
      </c>
      <c r="I69" s="7">
        <v>1.907</v>
      </c>
      <c r="J69" s="44">
        <v>12.04</v>
      </c>
      <c r="K69" s="45"/>
      <c r="L69" s="40">
        <v>72</v>
      </c>
      <c r="M69" s="41"/>
    </row>
    <row r="70" spans="1:13" ht="29.25" customHeight="1">
      <c r="A70" s="5" t="s">
        <v>61</v>
      </c>
      <c r="B70" s="48" t="s">
        <v>60</v>
      </c>
      <c r="C70" s="49"/>
      <c r="D70" s="49"/>
      <c r="E70" s="50"/>
      <c r="F70" s="42">
        <v>75</v>
      </c>
      <c r="G70" s="43"/>
      <c r="H70" s="6">
        <v>1.627</v>
      </c>
      <c r="I70" s="7">
        <v>1.53</v>
      </c>
      <c r="J70" s="44">
        <v>12.234999999999999</v>
      </c>
      <c r="K70" s="45"/>
      <c r="L70" s="40">
        <v>69</v>
      </c>
      <c r="M70" s="41"/>
    </row>
    <row r="71" spans="1:13" ht="30.75" customHeight="1">
      <c r="A71" s="5" t="s">
        <v>5</v>
      </c>
      <c r="B71" s="48" t="s">
        <v>4</v>
      </c>
      <c r="C71" s="49"/>
      <c r="D71" s="49"/>
      <c r="E71" s="50"/>
      <c r="F71" s="42">
        <v>200</v>
      </c>
      <c r="G71" s="43"/>
      <c r="H71" s="6">
        <v>0.125</v>
      </c>
      <c r="I71" s="7">
        <v>0.05</v>
      </c>
      <c r="J71" s="44">
        <v>24.876999999999999</v>
      </c>
      <c r="K71" s="45"/>
      <c r="L71" s="40">
        <v>100</v>
      </c>
      <c r="M71" s="41"/>
    </row>
    <row r="72" spans="1:13" ht="18" customHeight="1">
      <c r="A72" s="5"/>
      <c r="B72" s="48" t="s">
        <v>3</v>
      </c>
      <c r="C72" s="49"/>
      <c r="D72" s="49"/>
      <c r="E72" s="50"/>
      <c r="F72" s="42">
        <v>40</v>
      </c>
      <c r="G72" s="43"/>
      <c r="H72" s="6">
        <v>2</v>
      </c>
      <c r="I72" s="7">
        <v>0.4</v>
      </c>
      <c r="J72" s="44">
        <v>18</v>
      </c>
      <c r="K72" s="45"/>
      <c r="L72" s="40">
        <v>84</v>
      </c>
      <c r="M72" s="41"/>
    </row>
    <row r="73" spans="1:13" s="31" customFormat="1">
      <c r="A73" s="37" t="s">
        <v>2</v>
      </c>
      <c r="B73" s="38"/>
      <c r="C73" s="38"/>
      <c r="D73" s="38"/>
      <c r="E73" s="39"/>
      <c r="F73" s="25">
        <v>750</v>
      </c>
      <c r="G73" s="29"/>
      <c r="H73" s="36">
        <f>H72+H71+H70+H69+H68+H67+H66</f>
        <v>23.150000000000002</v>
      </c>
      <c r="I73" s="12">
        <f>I72+I71+I70+I69+I68+I67+I66</f>
        <v>23.877000000000002</v>
      </c>
      <c r="J73" s="58">
        <f>J72+J71+J70+J69+J68+J67+J66</f>
        <v>99.761999999999986</v>
      </c>
      <c r="K73" s="59"/>
      <c r="L73" s="46">
        <f>L72+L71+L70+L69+L68+L67+L66</f>
        <v>705.2</v>
      </c>
      <c r="M73" s="47"/>
    </row>
    <row r="74" spans="1:13">
      <c r="A74" s="9"/>
      <c r="B74" s="37" t="s">
        <v>1</v>
      </c>
      <c r="C74" s="38"/>
      <c r="D74" s="38"/>
      <c r="E74" s="39"/>
      <c r="F74" s="10">
        <v>1260</v>
      </c>
      <c r="G74" s="10"/>
      <c r="H74" s="11">
        <f>H73+H64</f>
        <v>38.233000000000004</v>
      </c>
      <c r="I74" s="12">
        <f>I73+I64</f>
        <v>40.020000000000003</v>
      </c>
      <c r="J74" s="12">
        <f>J73+J64</f>
        <v>175.45799999999997</v>
      </c>
      <c r="K74" s="12"/>
      <c r="L74" s="46">
        <f>L73+L64</f>
        <v>1244.2</v>
      </c>
      <c r="M74" s="47"/>
    </row>
    <row r="75" spans="1:13">
      <c r="A75" s="53" t="s">
        <v>42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5"/>
    </row>
    <row r="76" spans="1:13" s="31" customFormat="1">
      <c r="A76" s="53" t="s">
        <v>141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5"/>
    </row>
    <row r="77" spans="1:13" ht="27.75" customHeight="1">
      <c r="A77" s="5" t="s">
        <v>22</v>
      </c>
      <c r="B77" s="48" t="s">
        <v>103</v>
      </c>
      <c r="C77" s="49"/>
      <c r="D77" s="49"/>
      <c r="E77" s="50"/>
      <c r="F77" s="42">
        <v>120</v>
      </c>
      <c r="G77" s="43"/>
      <c r="H77" s="6">
        <v>0.48</v>
      </c>
      <c r="I77" s="7">
        <v>0.48</v>
      </c>
      <c r="J77" s="44">
        <v>11.76</v>
      </c>
      <c r="K77" s="45"/>
      <c r="L77" s="40">
        <v>53</v>
      </c>
      <c r="M77" s="41"/>
    </row>
    <row r="78" spans="1:13" ht="30" customHeight="1">
      <c r="A78" s="5" t="s">
        <v>102</v>
      </c>
      <c r="B78" s="48" t="s">
        <v>39</v>
      </c>
      <c r="C78" s="49"/>
      <c r="D78" s="49"/>
      <c r="E78" s="50"/>
      <c r="F78" s="42">
        <v>10</v>
      </c>
      <c r="G78" s="43"/>
      <c r="H78" s="6">
        <v>6.33</v>
      </c>
      <c r="I78" s="7">
        <v>6.266</v>
      </c>
      <c r="J78" s="62">
        <v>0.4</v>
      </c>
      <c r="K78" s="63"/>
      <c r="L78" s="40">
        <v>83</v>
      </c>
      <c r="M78" s="41"/>
    </row>
    <row r="79" spans="1:13" ht="36" customHeight="1">
      <c r="A79" s="5" t="s">
        <v>17</v>
      </c>
      <c r="B79" s="48" t="s">
        <v>38</v>
      </c>
      <c r="C79" s="49"/>
      <c r="D79" s="49"/>
      <c r="E79" s="50"/>
      <c r="F79" s="51" t="s">
        <v>6</v>
      </c>
      <c r="G79" s="52"/>
      <c r="H79" s="6">
        <v>6.7030000000000003</v>
      </c>
      <c r="I79" s="7">
        <v>8.7880000000000003</v>
      </c>
      <c r="J79" s="44">
        <v>33.069000000000003</v>
      </c>
      <c r="K79" s="45"/>
      <c r="L79" s="40">
        <v>238</v>
      </c>
      <c r="M79" s="41"/>
    </row>
    <row r="80" spans="1:13" ht="23.25" customHeight="1">
      <c r="A80" s="5" t="s">
        <v>37</v>
      </c>
      <c r="B80" s="48" t="s">
        <v>36</v>
      </c>
      <c r="C80" s="49"/>
      <c r="D80" s="49"/>
      <c r="E80" s="50"/>
      <c r="F80" s="42">
        <v>200</v>
      </c>
      <c r="G80" s="43"/>
      <c r="H80" s="6">
        <v>0.32</v>
      </c>
      <c r="I80" s="7">
        <v>0.14000000000000001</v>
      </c>
      <c r="J80" s="44">
        <v>20.440000000000001</v>
      </c>
      <c r="K80" s="45"/>
      <c r="L80" s="40">
        <v>84</v>
      </c>
      <c r="M80" s="41"/>
    </row>
    <row r="81" spans="1:13" ht="18" customHeight="1">
      <c r="A81" s="5"/>
      <c r="B81" s="48" t="s">
        <v>3</v>
      </c>
      <c r="C81" s="49"/>
      <c r="D81" s="49"/>
      <c r="E81" s="50"/>
      <c r="F81" s="42">
        <v>25</v>
      </c>
      <c r="G81" s="43"/>
      <c r="H81" s="6">
        <v>1.25</v>
      </c>
      <c r="I81" s="7">
        <v>0.25</v>
      </c>
      <c r="J81" s="44">
        <v>11.25</v>
      </c>
      <c r="K81" s="45"/>
      <c r="L81" s="40">
        <v>52</v>
      </c>
      <c r="M81" s="41"/>
    </row>
    <row r="82" spans="1:13" s="31" customFormat="1">
      <c r="A82" s="37" t="s">
        <v>2</v>
      </c>
      <c r="B82" s="38"/>
      <c r="C82" s="38"/>
      <c r="D82" s="38"/>
      <c r="E82" s="39"/>
      <c r="F82" s="25">
        <v>510</v>
      </c>
      <c r="G82" s="29"/>
      <c r="H82" s="32">
        <f>H80+H81+H79+H78+H77</f>
        <v>15.083</v>
      </c>
      <c r="I82" s="11">
        <f>I81+I80+I79+I78+I77</f>
        <v>15.924000000000001</v>
      </c>
      <c r="J82" s="58">
        <f>J81+J80+J79+J78+J77</f>
        <v>76.919000000000011</v>
      </c>
      <c r="K82" s="59"/>
      <c r="L82" s="46">
        <f>L81+L80+L79+L78+L77</f>
        <v>510</v>
      </c>
      <c r="M82" s="47"/>
    </row>
    <row r="83" spans="1:13" s="31" customFormat="1">
      <c r="A83" s="53" t="s">
        <v>142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 ht="26.25" customHeight="1">
      <c r="A84" s="5" t="s">
        <v>22</v>
      </c>
      <c r="B84" s="48" t="s">
        <v>101</v>
      </c>
      <c r="C84" s="49"/>
      <c r="D84" s="49"/>
      <c r="E84" s="50"/>
      <c r="F84" s="42">
        <v>120</v>
      </c>
      <c r="G84" s="43"/>
      <c r="H84" s="6">
        <v>0.48</v>
      </c>
      <c r="I84" s="7">
        <v>0.48</v>
      </c>
      <c r="J84" s="44">
        <v>11.76</v>
      </c>
      <c r="K84" s="45"/>
      <c r="L84" s="40">
        <v>53</v>
      </c>
      <c r="M84" s="41"/>
    </row>
    <row r="85" spans="1:13" ht="29.25" customHeight="1">
      <c r="A85" s="5" t="s">
        <v>100</v>
      </c>
      <c r="B85" s="48" t="s">
        <v>33</v>
      </c>
      <c r="C85" s="49"/>
      <c r="D85" s="49"/>
      <c r="E85" s="50"/>
      <c r="F85" s="42">
        <v>60</v>
      </c>
      <c r="G85" s="43"/>
      <c r="H85" s="6">
        <v>0.86299999999999999</v>
      </c>
      <c r="I85" s="7">
        <v>3.0510000000000002</v>
      </c>
      <c r="J85" s="44">
        <v>9.1050000000000004</v>
      </c>
      <c r="K85" s="45"/>
      <c r="L85" s="40">
        <v>68</v>
      </c>
      <c r="M85" s="41"/>
    </row>
    <row r="86" spans="1:13" ht="34.5" customHeight="1">
      <c r="A86" s="5" t="s">
        <v>32</v>
      </c>
      <c r="B86" s="48" t="s">
        <v>31</v>
      </c>
      <c r="C86" s="49"/>
      <c r="D86" s="49"/>
      <c r="E86" s="50"/>
      <c r="F86" s="77" t="s">
        <v>30</v>
      </c>
      <c r="G86" s="78"/>
      <c r="H86" s="6">
        <v>1.95</v>
      </c>
      <c r="I86" s="7">
        <v>2.95</v>
      </c>
      <c r="J86" s="44">
        <v>9.1199999999999992</v>
      </c>
      <c r="K86" s="45"/>
      <c r="L86" s="40">
        <v>71</v>
      </c>
      <c r="M86" s="41"/>
    </row>
    <row r="87" spans="1:13" ht="36" customHeight="1">
      <c r="A87" s="5" t="s">
        <v>83</v>
      </c>
      <c r="B87" s="48" t="s">
        <v>82</v>
      </c>
      <c r="C87" s="49"/>
      <c r="D87" s="49"/>
      <c r="E87" s="50"/>
      <c r="F87" s="42">
        <v>90</v>
      </c>
      <c r="G87" s="43"/>
      <c r="H87" s="6">
        <v>11.045</v>
      </c>
      <c r="I87" s="7">
        <v>11.952999999999999</v>
      </c>
      <c r="J87" s="44">
        <v>1.59</v>
      </c>
      <c r="K87" s="45"/>
      <c r="L87" s="40">
        <v>158</v>
      </c>
      <c r="M87" s="41"/>
    </row>
    <row r="88" spans="1:13" ht="30" customHeight="1">
      <c r="A88" s="5" t="s">
        <v>73</v>
      </c>
      <c r="B88" s="48" t="s">
        <v>72</v>
      </c>
      <c r="C88" s="49"/>
      <c r="D88" s="49"/>
      <c r="E88" s="50"/>
      <c r="F88" s="42">
        <v>150</v>
      </c>
      <c r="G88" s="43"/>
      <c r="H88" s="6">
        <v>6.6219999999999999</v>
      </c>
      <c r="I88" s="7">
        <v>5.399</v>
      </c>
      <c r="J88" s="44">
        <v>40.875</v>
      </c>
      <c r="K88" s="45"/>
      <c r="L88" s="40">
        <v>239</v>
      </c>
      <c r="M88" s="41"/>
    </row>
    <row r="89" spans="1:13" ht="29.25" customHeight="1">
      <c r="A89" s="5" t="s">
        <v>59</v>
      </c>
      <c r="B89" s="48" t="s">
        <v>58</v>
      </c>
      <c r="C89" s="49"/>
      <c r="D89" s="49"/>
      <c r="E89" s="50"/>
      <c r="F89" s="51">
        <v>200</v>
      </c>
      <c r="G89" s="52"/>
      <c r="H89" s="6">
        <v>0.21</v>
      </c>
      <c r="I89" s="7">
        <v>0.05</v>
      </c>
      <c r="J89" s="44">
        <v>15.02</v>
      </c>
      <c r="K89" s="45"/>
      <c r="L89" s="40">
        <v>61</v>
      </c>
      <c r="M89" s="41"/>
    </row>
    <row r="90" spans="1:13" ht="18.75" customHeight="1">
      <c r="A90" s="5"/>
      <c r="B90" s="48" t="s">
        <v>3</v>
      </c>
      <c r="C90" s="49"/>
      <c r="D90" s="49"/>
      <c r="E90" s="50"/>
      <c r="F90" s="42">
        <v>40</v>
      </c>
      <c r="G90" s="43"/>
      <c r="H90" s="6">
        <v>2</v>
      </c>
      <c r="I90" s="7">
        <v>0.4</v>
      </c>
      <c r="J90" s="44">
        <v>18</v>
      </c>
      <c r="K90" s="45"/>
      <c r="L90" s="40">
        <v>84</v>
      </c>
      <c r="M90" s="41"/>
    </row>
    <row r="91" spans="1:13" s="31" customFormat="1">
      <c r="A91" s="37" t="s">
        <v>2</v>
      </c>
      <c r="B91" s="38"/>
      <c r="C91" s="38"/>
      <c r="D91" s="38"/>
      <c r="E91" s="39"/>
      <c r="F91" s="25">
        <v>865</v>
      </c>
      <c r="G91" s="29"/>
      <c r="H91" s="32">
        <f>H84+H85+H86+H87+H88+H89+H90</f>
        <v>23.17</v>
      </c>
      <c r="I91" s="11">
        <f>I84+I85+I86+I87+I88+I89+I90</f>
        <v>24.282999999999998</v>
      </c>
      <c r="J91" s="58">
        <f>J84+J85+J86+J87+J88+J89+J90</f>
        <v>105.47</v>
      </c>
      <c r="K91" s="59"/>
      <c r="L91" s="46">
        <v>733</v>
      </c>
      <c r="M91" s="47"/>
    </row>
    <row r="92" spans="1:13">
      <c r="A92" s="15"/>
      <c r="B92" s="16"/>
      <c r="C92" s="16"/>
      <c r="D92" s="16"/>
      <c r="E92" s="17" t="s">
        <v>1</v>
      </c>
      <c r="F92" s="10">
        <v>1375</v>
      </c>
      <c r="G92" s="10"/>
      <c r="H92" s="11">
        <f>H91+H82</f>
        <v>38.253</v>
      </c>
      <c r="I92" s="11">
        <f>I91+I82</f>
        <v>40.207000000000001</v>
      </c>
      <c r="J92" s="11">
        <f>J91+J82</f>
        <v>182.38900000000001</v>
      </c>
      <c r="K92" s="11">
        <f>K91+K82</f>
        <v>0</v>
      </c>
      <c r="L92" s="46">
        <f>L91+L82</f>
        <v>1243</v>
      </c>
      <c r="M92" s="47"/>
    </row>
    <row r="93" spans="1:13">
      <c r="A93" s="53" t="s">
        <v>23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</row>
    <row r="94" spans="1:13" s="31" customFormat="1">
      <c r="A94" s="53" t="s">
        <v>141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</row>
    <row r="95" spans="1:13" ht="30" customHeight="1">
      <c r="A95" s="5" t="s">
        <v>22</v>
      </c>
      <c r="B95" s="48" t="s">
        <v>99</v>
      </c>
      <c r="C95" s="49"/>
      <c r="D95" s="49"/>
      <c r="E95" s="50"/>
      <c r="F95" s="42">
        <v>120</v>
      </c>
      <c r="G95" s="43"/>
      <c r="H95" s="6">
        <v>0.48</v>
      </c>
      <c r="I95" s="7">
        <v>0.48</v>
      </c>
      <c r="J95" s="44">
        <v>11.76</v>
      </c>
      <c r="K95" s="45"/>
      <c r="L95" s="40">
        <v>53</v>
      </c>
      <c r="M95" s="41"/>
    </row>
    <row r="96" spans="1:13" ht="36" customHeight="1">
      <c r="A96" s="5" t="s">
        <v>20</v>
      </c>
      <c r="B96" s="48" t="s">
        <v>98</v>
      </c>
      <c r="C96" s="49"/>
      <c r="D96" s="49"/>
      <c r="E96" s="50"/>
      <c r="F96" s="51" t="s">
        <v>18</v>
      </c>
      <c r="G96" s="52"/>
      <c r="H96" s="6">
        <v>6.94</v>
      </c>
      <c r="I96" s="7">
        <v>8.16</v>
      </c>
      <c r="J96" s="44">
        <v>11.33</v>
      </c>
      <c r="K96" s="45"/>
      <c r="L96" s="40">
        <v>147</v>
      </c>
      <c r="M96" s="41"/>
    </row>
    <row r="97" spans="1:13" ht="33" customHeight="1">
      <c r="A97" s="5" t="s">
        <v>17</v>
      </c>
      <c r="B97" s="48" t="s">
        <v>16</v>
      </c>
      <c r="C97" s="49"/>
      <c r="D97" s="49"/>
      <c r="E97" s="50"/>
      <c r="F97" s="51" t="s">
        <v>6</v>
      </c>
      <c r="G97" s="52"/>
      <c r="H97" s="6">
        <v>6.3490000000000002</v>
      </c>
      <c r="I97" s="7">
        <v>6.7960000000000003</v>
      </c>
      <c r="J97" s="44">
        <v>28.524999999999999</v>
      </c>
      <c r="K97" s="45"/>
      <c r="L97" s="40">
        <v>201</v>
      </c>
      <c r="M97" s="41"/>
    </row>
    <row r="98" spans="1:13" ht="43.5" customHeight="1">
      <c r="A98" s="5" t="s">
        <v>15</v>
      </c>
      <c r="B98" s="48" t="s">
        <v>97</v>
      </c>
      <c r="C98" s="49"/>
      <c r="D98" s="49"/>
      <c r="E98" s="50"/>
      <c r="F98" s="51" t="s">
        <v>96</v>
      </c>
      <c r="G98" s="52"/>
      <c r="H98" s="6">
        <v>0.21</v>
      </c>
      <c r="I98" s="7">
        <v>0.05</v>
      </c>
      <c r="J98" s="44">
        <v>15.02</v>
      </c>
      <c r="K98" s="45"/>
      <c r="L98" s="40">
        <v>61</v>
      </c>
      <c r="M98" s="41"/>
    </row>
    <row r="99" spans="1:13" ht="22.5" customHeight="1">
      <c r="A99" s="5"/>
      <c r="B99" s="48" t="s">
        <v>3</v>
      </c>
      <c r="C99" s="49"/>
      <c r="D99" s="49"/>
      <c r="E99" s="50"/>
      <c r="F99" s="42">
        <v>25</v>
      </c>
      <c r="G99" s="43"/>
      <c r="H99" s="6">
        <v>1.25</v>
      </c>
      <c r="I99" s="7">
        <v>0.25</v>
      </c>
      <c r="J99" s="44">
        <v>11.25</v>
      </c>
      <c r="K99" s="45"/>
      <c r="L99" s="40">
        <v>52</v>
      </c>
      <c r="M99" s="41"/>
    </row>
    <row r="100" spans="1:13" s="31" customFormat="1">
      <c r="A100" s="37" t="s">
        <v>2</v>
      </c>
      <c r="B100" s="38"/>
      <c r="C100" s="38"/>
      <c r="D100" s="38"/>
      <c r="E100" s="39"/>
      <c r="F100" s="25">
        <v>560</v>
      </c>
      <c r="G100" s="29"/>
      <c r="H100" s="32">
        <f>H99+H98+H97+H96+H95</f>
        <v>15.229000000000001</v>
      </c>
      <c r="I100" s="11">
        <f>I99+I98+I97+I96+I95</f>
        <v>15.736000000000001</v>
      </c>
      <c r="J100" s="58">
        <f>J99+J98+J97+J96+J95</f>
        <v>77.885000000000005</v>
      </c>
      <c r="K100" s="59"/>
      <c r="L100" s="46">
        <f>L99+L98+L97+L96+L95</f>
        <v>514</v>
      </c>
      <c r="M100" s="47"/>
    </row>
    <row r="101" spans="1:13" s="31" customFormat="1">
      <c r="A101" s="53" t="s">
        <v>142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</row>
    <row r="102" spans="1:13" ht="32.25" customHeight="1">
      <c r="A102" s="5" t="s">
        <v>13</v>
      </c>
      <c r="B102" s="48" t="s">
        <v>12</v>
      </c>
      <c r="C102" s="49"/>
      <c r="D102" s="49"/>
      <c r="E102" s="50"/>
      <c r="F102" s="42">
        <v>60</v>
      </c>
      <c r="G102" s="43"/>
      <c r="H102" s="6">
        <v>0.93100000000000005</v>
      </c>
      <c r="I102" s="7">
        <v>3.0510000000000002</v>
      </c>
      <c r="J102" s="44">
        <v>9.1050000000000004</v>
      </c>
      <c r="K102" s="45"/>
      <c r="L102" s="40">
        <v>68</v>
      </c>
      <c r="M102" s="41"/>
    </row>
    <row r="103" spans="1:13" ht="45.75" customHeight="1">
      <c r="A103" s="5" t="s">
        <v>11</v>
      </c>
      <c r="B103" s="48" t="s">
        <v>10</v>
      </c>
      <c r="C103" s="49"/>
      <c r="D103" s="49"/>
      <c r="E103" s="50"/>
      <c r="F103" s="42" t="s">
        <v>9</v>
      </c>
      <c r="G103" s="43"/>
      <c r="H103" s="6">
        <v>2.97</v>
      </c>
      <c r="I103" s="7">
        <v>3.7629999999999999</v>
      </c>
      <c r="J103" s="44">
        <v>20.847999999999999</v>
      </c>
      <c r="K103" s="45"/>
      <c r="L103" s="40">
        <v>126</v>
      </c>
      <c r="M103" s="41"/>
    </row>
    <row r="104" spans="1:13" ht="33.75" customHeight="1">
      <c r="A104" s="5" t="s">
        <v>8</v>
      </c>
      <c r="B104" s="48" t="s">
        <v>7</v>
      </c>
      <c r="C104" s="49"/>
      <c r="D104" s="49"/>
      <c r="E104" s="50"/>
      <c r="F104" s="56">
        <v>90</v>
      </c>
      <c r="G104" s="57"/>
      <c r="H104" s="6">
        <v>14.831</v>
      </c>
      <c r="I104" s="7">
        <v>14.359</v>
      </c>
      <c r="J104" s="44">
        <v>6.6239999999999997</v>
      </c>
      <c r="K104" s="45"/>
      <c r="L104" s="40">
        <v>214</v>
      </c>
      <c r="M104" s="41"/>
    </row>
    <row r="105" spans="1:13" ht="30" customHeight="1">
      <c r="A105" s="5" t="s">
        <v>95</v>
      </c>
      <c r="B105" s="48" t="s">
        <v>94</v>
      </c>
      <c r="C105" s="49"/>
      <c r="D105" s="49"/>
      <c r="E105" s="50"/>
      <c r="F105" s="51" t="s">
        <v>6</v>
      </c>
      <c r="G105" s="52"/>
      <c r="H105" s="6">
        <v>3.0859999999999999</v>
      </c>
      <c r="I105" s="7">
        <v>2.7869999999999999</v>
      </c>
      <c r="J105" s="44">
        <v>21.690999999999999</v>
      </c>
      <c r="K105" s="45"/>
      <c r="L105" s="40">
        <v>124</v>
      </c>
      <c r="M105" s="41"/>
    </row>
    <row r="106" spans="1:13" ht="32.25" customHeight="1">
      <c r="A106" s="5" t="s">
        <v>44</v>
      </c>
      <c r="B106" s="48" t="s">
        <v>93</v>
      </c>
      <c r="C106" s="49"/>
      <c r="D106" s="49"/>
      <c r="E106" s="50"/>
      <c r="F106" s="51">
        <v>200</v>
      </c>
      <c r="G106" s="52"/>
      <c r="H106" s="6">
        <v>0.44</v>
      </c>
      <c r="I106" s="7">
        <v>0.02</v>
      </c>
      <c r="J106" s="44">
        <v>29.76</v>
      </c>
      <c r="K106" s="45"/>
      <c r="L106" s="40">
        <v>121</v>
      </c>
      <c r="M106" s="41"/>
    </row>
    <row r="107" spans="1:13" ht="21" customHeight="1">
      <c r="A107" s="5"/>
      <c r="B107" s="48" t="s">
        <v>3</v>
      </c>
      <c r="C107" s="49"/>
      <c r="D107" s="49"/>
      <c r="E107" s="50"/>
      <c r="F107" s="42">
        <v>40</v>
      </c>
      <c r="G107" s="43"/>
      <c r="H107" s="6">
        <v>2</v>
      </c>
      <c r="I107" s="7">
        <v>0.4</v>
      </c>
      <c r="J107" s="44">
        <v>18</v>
      </c>
      <c r="K107" s="45"/>
      <c r="L107" s="40">
        <v>84</v>
      </c>
      <c r="M107" s="41"/>
    </row>
    <row r="108" spans="1:13" s="31" customFormat="1">
      <c r="A108" s="37" t="s">
        <v>2</v>
      </c>
      <c r="B108" s="38"/>
      <c r="C108" s="38"/>
      <c r="D108" s="38"/>
      <c r="E108" s="39"/>
      <c r="F108" s="25">
        <v>755</v>
      </c>
      <c r="G108" s="29"/>
      <c r="H108" s="32">
        <f>H107+H106+H105+H104+H103+H102</f>
        <v>24.257999999999999</v>
      </c>
      <c r="I108" s="11">
        <f>I107+I106+I105+I104+I103+I102</f>
        <v>24.380000000000003</v>
      </c>
      <c r="J108" s="58">
        <f>J107+J106+J105+J104+J103+J102</f>
        <v>106.02800000000001</v>
      </c>
      <c r="K108" s="59"/>
      <c r="L108" s="46">
        <f>L107+L106+L105+L104+L103+L102</f>
        <v>737</v>
      </c>
      <c r="M108" s="47"/>
    </row>
    <row r="109" spans="1:13" ht="13.8" thickBot="1">
      <c r="A109" s="18"/>
      <c r="B109" s="82" t="s">
        <v>1</v>
      </c>
      <c r="C109" s="83"/>
      <c r="D109" s="83"/>
      <c r="E109" s="84"/>
      <c r="F109" s="19">
        <v>1315</v>
      </c>
      <c r="G109" s="19"/>
      <c r="H109" s="20">
        <f>H108+H100</f>
        <v>39.487000000000002</v>
      </c>
      <c r="I109" s="21">
        <f>I108+I100</f>
        <v>40.116</v>
      </c>
      <c r="J109" s="21">
        <f>J108+J100</f>
        <v>183.91300000000001</v>
      </c>
      <c r="K109" s="21"/>
      <c r="L109" s="60">
        <f>L108+L100</f>
        <v>1251</v>
      </c>
      <c r="M109" s="61"/>
    </row>
    <row r="110" spans="1:13" ht="38.25" customHeight="1" thickBot="1">
      <c r="A110" s="85" t="s">
        <v>92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3">
      <c r="A111" s="79" t="s">
        <v>91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1:13" s="31" customFormat="1">
      <c r="A112" s="53" t="s">
        <v>141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</row>
    <row r="113" spans="1:13" ht="27.75" customHeight="1">
      <c r="A113" s="5" t="s">
        <v>22</v>
      </c>
      <c r="B113" s="48" t="s">
        <v>90</v>
      </c>
      <c r="C113" s="49"/>
      <c r="D113" s="49"/>
      <c r="E113" s="50"/>
      <c r="F113" s="42">
        <v>120</v>
      </c>
      <c r="G113" s="43"/>
      <c r="H113" s="6">
        <v>0.48</v>
      </c>
      <c r="I113" s="7">
        <v>0.48</v>
      </c>
      <c r="J113" s="44">
        <v>11.76</v>
      </c>
      <c r="K113" s="45"/>
      <c r="L113" s="40">
        <v>53</v>
      </c>
      <c r="M113" s="41"/>
    </row>
    <row r="114" spans="1:13" ht="36.75" customHeight="1">
      <c r="A114" s="5" t="s">
        <v>55</v>
      </c>
      <c r="B114" s="48" t="s">
        <v>54</v>
      </c>
      <c r="C114" s="49"/>
      <c r="D114" s="49"/>
      <c r="E114" s="50"/>
      <c r="F114" s="42">
        <v>10</v>
      </c>
      <c r="G114" s="43"/>
      <c r="H114" s="6">
        <v>7.3</v>
      </c>
      <c r="I114" s="7">
        <v>7.55</v>
      </c>
      <c r="J114" s="44">
        <v>0.08</v>
      </c>
      <c r="K114" s="45"/>
      <c r="L114" s="40">
        <v>97</v>
      </c>
      <c r="M114" s="41"/>
    </row>
    <row r="115" spans="1:13" ht="39.75" customHeight="1">
      <c r="A115" s="5" t="s">
        <v>17</v>
      </c>
      <c r="B115" s="48" t="s">
        <v>53</v>
      </c>
      <c r="C115" s="49"/>
      <c r="D115" s="49"/>
      <c r="E115" s="50"/>
      <c r="F115" s="42" t="s">
        <v>89</v>
      </c>
      <c r="G115" s="43"/>
      <c r="H115" s="6">
        <v>5.9829999999999997</v>
      </c>
      <c r="I115" s="7">
        <v>7.6130000000000004</v>
      </c>
      <c r="J115" s="44">
        <v>52.585999999999999</v>
      </c>
      <c r="K115" s="45"/>
      <c r="L115" s="40">
        <v>302</v>
      </c>
      <c r="M115" s="41"/>
    </row>
    <row r="116" spans="1:13" ht="32.25" customHeight="1">
      <c r="A116" s="5" t="s">
        <v>88</v>
      </c>
      <c r="B116" s="48" t="s">
        <v>87</v>
      </c>
      <c r="C116" s="49"/>
      <c r="D116" s="49"/>
      <c r="E116" s="50"/>
      <c r="F116" s="51">
        <v>200</v>
      </c>
      <c r="G116" s="52"/>
      <c r="H116" s="6">
        <v>0.1</v>
      </c>
      <c r="I116" s="7">
        <v>0.25</v>
      </c>
      <c r="J116" s="44">
        <v>0.02</v>
      </c>
      <c r="K116" s="45"/>
      <c r="L116" s="40">
        <v>3</v>
      </c>
      <c r="M116" s="41"/>
    </row>
    <row r="117" spans="1:13" ht="23.25" customHeight="1">
      <c r="A117" s="5"/>
      <c r="B117" s="48" t="s">
        <v>3</v>
      </c>
      <c r="C117" s="49"/>
      <c r="D117" s="49"/>
      <c r="E117" s="50"/>
      <c r="F117" s="42">
        <v>25</v>
      </c>
      <c r="G117" s="43"/>
      <c r="H117" s="6">
        <v>1.25</v>
      </c>
      <c r="I117" s="7">
        <v>0.25</v>
      </c>
      <c r="J117" s="44">
        <v>11.25</v>
      </c>
      <c r="K117" s="45"/>
      <c r="L117" s="40">
        <v>52</v>
      </c>
      <c r="M117" s="41"/>
    </row>
    <row r="118" spans="1:13" s="31" customFormat="1">
      <c r="A118" s="37" t="s">
        <v>2</v>
      </c>
      <c r="B118" s="38"/>
      <c r="C118" s="38"/>
      <c r="D118" s="38"/>
      <c r="E118" s="39"/>
      <c r="F118" s="25">
        <v>510</v>
      </c>
      <c r="G118" s="29"/>
      <c r="H118" s="32">
        <f>H117+H116+H115+H114+H113</f>
        <v>15.113</v>
      </c>
      <c r="I118" s="35">
        <f>I117+I116+I115+I114+I113</f>
        <v>16.143000000000001</v>
      </c>
      <c r="J118" s="58">
        <f>J117+J116+J115+J114+J113</f>
        <v>75.695999999999998</v>
      </c>
      <c r="K118" s="59"/>
      <c r="L118" s="46">
        <f>L117+L116+L115+L114+L113</f>
        <v>507</v>
      </c>
      <c r="M118" s="47"/>
    </row>
    <row r="119" spans="1:13" s="31" customFormat="1" ht="30" customHeight="1">
      <c r="A119" s="53" t="s">
        <v>142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</row>
    <row r="120" spans="1:13" ht="34.5" customHeight="1">
      <c r="A120" s="5" t="s">
        <v>22</v>
      </c>
      <c r="B120" s="48" t="s">
        <v>56</v>
      </c>
      <c r="C120" s="49"/>
      <c r="D120" s="49"/>
      <c r="E120" s="50"/>
      <c r="F120" s="42">
        <v>120</v>
      </c>
      <c r="G120" s="43"/>
      <c r="H120" s="6">
        <v>0.48</v>
      </c>
      <c r="I120" s="7">
        <v>0.48</v>
      </c>
      <c r="J120" s="44">
        <v>11.76</v>
      </c>
      <c r="K120" s="45"/>
      <c r="L120" s="40">
        <v>53</v>
      </c>
      <c r="M120" s="41"/>
    </row>
    <row r="121" spans="1:13" ht="35.25" customHeight="1">
      <c r="A121" s="5" t="s">
        <v>50</v>
      </c>
      <c r="B121" s="48" t="s">
        <v>86</v>
      </c>
      <c r="C121" s="49"/>
      <c r="D121" s="49"/>
      <c r="E121" s="50"/>
      <c r="F121" s="42">
        <v>60</v>
      </c>
      <c r="G121" s="43"/>
      <c r="H121" s="6">
        <v>0.93100000000000005</v>
      </c>
      <c r="I121" s="7">
        <v>3.0510000000000002</v>
      </c>
      <c r="J121" s="44">
        <v>9.1050000000000004</v>
      </c>
      <c r="K121" s="45"/>
      <c r="L121" s="40">
        <v>68</v>
      </c>
      <c r="M121" s="41"/>
    </row>
    <row r="122" spans="1:13" ht="32.25" customHeight="1">
      <c r="A122" s="5" t="s">
        <v>85</v>
      </c>
      <c r="B122" s="48" t="s">
        <v>84</v>
      </c>
      <c r="C122" s="49"/>
      <c r="D122" s="49"/>
      <c r="E122" s="50"/>
      <c r="F122" s="42">
        <v>200</v>
      </c>
      <c r="G122" s="43"/>
      <c r="H122" s="6">
        <v>2.2850000000000001</v>
      </c>
      <c r="I122" s="7">
        <v>2.3849999999999998</v>
      </c>
      <c r="J122" s="44">
        <v>16.925000000000001</v>
      </c>
      <c r="K122" s="45"/>
      <c r="L122" s="40">
        <v>98</v>
      </c>
      <c r="M122" s="41"/>
    </row>
    <row r="123" spans="1:13" ht="43.5" customHeight="1">
      <c r="A123" s="5" t="s">
        <v>83</v>
      </c>
      <c r="B123" s="48" t="s">
        <v>82</v>
      </c>
      <c r="C123" s="49"/>
      <c r="D123" s="49"/>
      <c r="E123" s="50"/>
      <c r="F123" s="51">
        <v>90</v>
      </c>
      <c r="G123" s="52"/>
      <c r="H123" s="6">
        <v>11.045</v>
      </c>
      <c r="I123" s="7">
        <v>11.952999999999999</v>
      </c>
      <c r="J123" s="44">
        <v>1.59</v>
      </c>
      <c r="K123" s="45"/>
      <c r="L123" s="40">
        <v>158</v>
      </c>
      <c r="M123" s="41"/>
    </row>
    <row r="124" spans="1:13" ht="30" customHeight="1">
      <c r="A124" s="5" t="s">
        <v>27</v>
      </c>
      <c r="B124" s="48" t="s">
        <v>26</v>
      </c>
      <c r="C124" s="49"/>
      <c r="D124" s="49"/>
      <c r="E124" s="50"/>
      <c r="F124" s="42">
        <v>150</v>
      </c>
      <c r="G124" s="43"/>
      <c r="H124" s="3">
        <v>5.1050000000000004</v>
      </c>
      <c r="I124" s="7">
        <v>4.8</v>
      </c>
      <c r="J124" s="62">
        <v>36.5</v>
      </c>
      <c r="K124" s="63"/>
      <c r="L124" s="40">
        <v>209</v>
      </c>
      <c r="M124" s="41"/>
    </row>
    <row r="125" spans="1:13" ht="33" customHeight="1">
      <c r="A125" s="5" t="s">
        <v>25</v>
      </c>
      <c r="B125" s="48" t="s">
        <v>24</v>
      </c>
      <c r="C125" s="49"/>
      <c r="D125" s="49"/>
      <c r="E125" s="50"/>
      <c r="F125" s="51">
        <v>200</v>
      </c>
      <c r="G125" s="52"/>
      <c r="H125" s="6">
        <v>0.21</v>
      </c>
      <c r="I125" s="7">
        <v>0.05</v>
      </c>
      <c r="J125" s="44">
        <v>15.02</v>
      </c>
      <c r="K125" s="45"/>
      <c r="L125" s="40">
        <v>61</v>
      </c>
      <c r="M125" s="41"/>
    </row>
    <row r="126" spans="1:13" ht="28.5" customHeight="1">
      <c r="A126" s="5"/>
      <c r="B126" s="48" t="s">
        <v>3</v>
      </c>
      <c r="C126" s="49"/>
      <c r="D126" s="49"/>
      <c r="E126" s="50"/>
      <c r="F126" s="42">
        <v>40</v>
      </c>
      <c r="G126" s="43"/>
      <c r="H126" s="6">
        <v>2</v>
      </c>
      <c r="I126" s="7">
        <v>0.4</v>
      </c>
      <c r="J126" s="44">
        <v>18</v>
      </c>
      <c r="K126" s="45"/>
      <c r="L126" s="40">
        <v>84</v>
      </c>
      <c r="M126" s="41"/>
    </row>
    <row r="127" spans="1:13" ht="30" customHeight="1">
      <c r="A127" s="72" t="s">
        <v>2</v>
      </c>
      <c r="B127" s="73"/>
      <c r="C127" s="73"/>
      <c r="D127" s="73"/>
      <c r="E127" s="74"/>
      <c r="F127" s="2">
        <v>860</v>
      </c>
      <c r="G127" s="8"/>
      <c r="H127" s="6">
        <f>H126+H125+H124+H123+H122+H121+H120</f>
        <v>22.056000000000001</v>
      </c>
      <c r="I127" s="7">
        <f>I120+I121+I122+I123+I124+I125+I126</f>
        <v>23.119</v>
      </c>
      <c r="J127" s="75">
        <f>J120+J121+J122+J123+J124+J125+J126</f>
        <v>108.9</v>
      </c>
      <c r="K127" s="76"/>
      <c r="L127" s="40">
        <v>731</v>
      </c>
      <c r="M127" s="41"/>
    </row>
    <row r="128" spans="1:13" ht="30" customHeight="1">
      <c r="A128" s="9"/>
      <c r="B128" s="37" t="s">
        <v>1</v>
      </c>
      <c r="C128" s="38"/>
      <c r="D128" s="38"/>
      <c r="E128" s="39"/>
      <c r="F128" s="10">
        <v>1370</v>
      </c>
      <c r="G128" s="10"/>
      <c r="H128" s="11">
        <f>H127+H118</f>
        <v>37.168999999999997</v>
      </c>
      <c r="I128" s="12">
        <f>I127+I118</f>
        <v>39.262</v>
      </c>
      <c r="J128" s="12">
        <f>J127+J118</f>
        <v>184.596</v>
      </c>
      <c r="K128" s="12"/>
      <c r="L128" s="46">
        <f>L127+L118</f>
        <v>1238</v>
      </c>
      <c r="M128" s="47"/>
    </row>
    <row r="129" spans="1:13">
      <c r="A129" s="53" t="s">
        <v>81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5"/>
    </row>
    <row r="130" spans="1:13">
      <c r="A130" s="53" t="s">
        <v>141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5"/>
    </row>
    <row r="131" spans="1:13" ht="30" customHeight="1">
      <c r="A131" s="5" t="s">
        <v>22</v>
      </c>
      <c r="B131" s="48" t="s">
        <v>41</v>
      </c>
      <c r="C131" s="49"/>
      <c r="D131" s="49"/>
      <c r="E131" s="50"/>
      <c r="F131" s="42">
        <v>120</v>
      </c>
      <c r="G131" s="43"/>
      <c r="H131" s="6">
        <v>0.48</v>
      </c>
      <c r="I131" s="7">
        <v>0.48</v>
      </c>
      <c r="J131" s="44">
        <v>11.76</v>
      </c>
      <c r="K131" s="45"/>
      <c r="L131" s="40">
        <v>53</v>
      </c>
      <c r="M131" s="41"/>
    </row>
    <row r="132" spans="1:13" ht="33" customHeight="1">
      <c r="A132" s="5" t="s">
        <v>40</v>
      </c>
      <c r="B132" s="48" t="s">
        <v>39</v>
      </c>
      <c r="C132" s="49"/>
      <c r="D132" s="49"/>
      <c r="E132" s="50"/>
      <c r="F132" s="42">
        <v>10</v>
      </c>
      <c r="G132" s="43"/>
      <c r="H132" s="6">
        <v>6.33</v>
      </c>
      <c r="I132" s="7">
        <v>6.266</v>
      </c>
      <c r="J132" s="62">
        <v>0.4</v>
      </c>
      <c r="K132" s="63"/>
      <c r="L132" s="40">
        <v>83</v>
      </c>
      <c r="M132" s="41"/>
    </row>
    <row r="133" spans="1:13" ht="36" customHeight="1">
      <c r="A133" s="5" t="s">
        <v>17</v>
      </c>
      <c r="B133" s="48" t="s">
        <v>80</v>
      </c>
      <c r="C133" s="49"/>
      <c r="D133" s="49"/>
      <c r="E133" s="50"/>
      <c r="F133" s="51" t="s">
        <v>6</v>
      </c>
      <c r="G133" s="52"/>
      <c r="H133" s="6">
        <v>6.7030000000000003</v>
      </c>
      <c r="I133" s="7">
        <v>8.7880000000000003</v>
      </c>
      <c r="J133" s="44">
        <v>33.069000000000003</v>
      </c>
      <c r="K133" s="45"/>
      <c r="L133" s="40">
        <v>238</v>
      </c>
      <c r="M133" s="41"/>
    </row>
    <row r="134" spans="1:13" ht="28.5" customHeight="1">
      <c r="A134" s="5" t="s">
        <v>37</v>
      </c>
      <c r="B134" s="48" t="s">
        <v>36</v>
      </c>
      <c r="C134" s="49"/>
      <c r="D134" s="49"/>
      <c r="E134" s="50"/>
      <c r="F134" s="42">
        <v>200</v>
      </c>
      <c r="G134" s="43"/>
      <c r="H134" s="6">
        <v>0.32</v>
      </c>
      <c r="I134" s="7">
        <v>0.14000000000000001</v>
      </c>
      <c r="J134" s="44">
        <v>24.44</v>
      </c>
      <c r="K134" s="45"/>
      <c r="L134" s="40">
        <v>100</v>
      </c>
      <c r="M134" s="41"/>
    </row>
    <row r="135" spans="1:13" ht="21.75" customHeight="1">
      <c r="A135" s="5"/>
      <c r="B135" s="48" t="s">
        <v>3</v>
      </c>
      <c r="C135" s="49"/>
      <c r="D135" s="49"/>
      <c r="E135" s="50"/>
      <c r="F135" s="42">
        <v>25</v>
      </c>
      <c r="G135" s="43"/>
      <c r="H135" s="6">
        <v>1.25</v>
      </c>
      <c r="I135" s="7">
        <v>0.25</v>
      </c>
      <c r="J135" s="44">
        <v>11.25</v>
      </c>
      <c r="K135" s="45"/>
      <c r="L135" s="40">
        <v>52</v>
      </c>
      <c r="M135" s="41"/>
    </row>
    <row r="136" spans="1:13" s="31" customFormat="1">
      <c r="A136" s="37" t="s">
        <v>2</v>
      </c>
      <c r="B136" s="38"/>
      <c r="C136" s="38"/>
      <c r="D136" s="38"/>
      <c r="E136" s="39"/>
      <c r="F136" s="25">
        <v>510</v>
      </c>
      <c r="G136" s="29"/>
      <c r="H136" s="32">
        <f>H135+H134+H133+H132+H131</f>
        <v>15.083</v>
      </c>
      <c r="I136" s="11">
        <f>I135+I134+I133+I132+I131</f>
        <v>15.924000000000001</v>
      </c>
      <c r="J136" s="58">
        <f>J135+J134+J133+J132+J131</f>
        <v>80.919000000000011</v>
      </c>
      <c r="K136" s="59"/>
      <c r="L136" s="46">
        <f>L135+L134+L133+L132+L131</f>
        <v>526</v>
      </c>
      <c r="M136" s="47"/>
    </row>
    <row r="137" spans="1:13" s="31" customFormat="1">
      <c r="A137" s="53" t="s">
        <v>142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 ht="28.5" customHeight="1">
      <c r="A138" s="5" t="s">
        <v>79</v>
      </c>
      <c r="B138" s="48" t="s">
        <v>78</v>
      </c>
      <c r="C138" s="49"/>
      <c r="D138" s="49"/>
      <c r="E138" s="50"/>
      <c r="F138" s="42">
        <v>60</v>
      </c>
      <c r="G138" s="43"/>
      <c r="H138" s="6">
        <v>0.45500000000000002</v>
      </c>
      <c r="I138" s="7">
        <v>0.65300000000000002</v>
      </c>
      <c r="J138" s="44">
        <v>5.016</v>
      </c>
      <c r="K138" s="45"/>
      <c r="L138" s="40">
        <v>27</v>
      </c>
      <c r="M138" s="41"/>
    </row>
    <row r="139" spans="1:13" ht="38.25" customHeight="1">
      <c r="A139" s="5" t="s">
        <v>77</v>
      </c>
      <c r="B139" s="48" t="s">
        <v>76</v>
      </c>
      <c r="C139" s="49"/>
      <c r="D139" s="49"/>
      <c r="E139" s="50"/>
      <c r="F139" s="42" t="s">
        <v>9</v>
      </c>
      <c r="G139" s="43"/>
      <c r="H139" s="6">
        <v>4.2699999999999996</v>
      </c>
      <c r="I139" s="7">
        <v>4.62</v>
      </c>
      <c r="J139" s="44">
        <v>20.082999999999998</v>
      </c>
      <c r="K139" s="45"/>
      <c r="L139" s="40">
        <v>137</v>
      </c>
      <c r="M139" s="41"/>
    </row>
    <row r="140" spans="1:13" ht="36" customHeight="1">
      <c r="A140" s="5" t="s">
        <v>75</v>
      </c>
      <c r="B140" s="48" t="s">
        <v>74</v>
      </c>
      <c r="C140" s="49"/>
      <c r="D140" s="49"/>
      <c r="E140" s="50"/>
      <c r="F140" s="42">
        <v>90</v>
      </c>
      <c r="G140" s="43"/>
      <c r="H140" s="6">
        <v>12.151999999999999</v>
      </c>
      <c r="I140" s="7">
        <v>15.44</v>
      </c>
      <c r="J140" s="44">
        <v>6.53</v>
      </c>
      <c r="K140" s="45"/>
      <c r="L140" s="40">
        <v>213</v>
      </c>
      <c r="M140" s="41"/>
    </row>
    <row r="141" spans="1:13" ht="39.75" customHeight="1">
      <c r="A141" s="5" t="s">
        <v>73</v>
      </c>
      <c r="B141" s="48" t="s">
        <v>72</v>
      </c>
      <c r="C141" s="49"/>
      <c r="D141" s="49"/>
      <c r="E141" s="50"/>
      <c r="F141" s="42">
        <v>150</v>
      </c>
      <c r="G141" s="43"/>
      <c r="H141" s="6">
        <v>6.6219999999999999</v>
      </c>
      <c r="I141" s="7">
        <v>5.399</v>
      </c>
      <c r="J141" s="44">
        <v>40.875</v>
      </c>
      <c r="K141" s="45"/>
      <c r="L141" s="40">
        <v>239</v>
      </c>
      <c r="M141" s="41"/>
    </row>
    <row r="142" spans="1:13" ht="39.75" customHeight="1">
      <c r="A142" s="5" t="s">
        <v>5</v>
      </c>
      <c r="B142" s="48" t="s">
        <v>4</v>
      </c>
      <c r="C142" s="49"/>
      <c r="D142" s="49"/>
      <c r="E142" s="50"/>
      <c r="F142" s="42">
        <v>200</v>
      </c>
      <c r="G142" s="43"/>
      <c r="H142" s="6">
        <v>0.125</v>
      </c>
      <c r="I142" s="7">
        <v>0.05</v>
      </c>
      <c r="J142" s="44">
        <v>24.876999999999999</v>
      </c>
      <c r="K142" s="45"/>
      <c r="L142" s="40">
        <v>100</v>
      </c>
      <c r="M142" s="41"/>
    </row>
    <row r="143" spans="1:13" ht="19.5" customHeight="1">
      <c r="A143" s="5"/>
      <c r="B143" s="48" t="s">
        <v>3</v>
      </c>
      <c r="C143" s="49"/>
      <c r="D143" s="49"/>
      <c r="E143" s="50"/>
      <c r="F143" s="42">
        <v>40</v>
      </c>
      <c r="G143" s="43"/>
      <c r="H143" s="6">
        <v>2</v>
      </c>
      <c r="I143" s="7">
        <v>0.4</v>
      </c>
      <c r="J143" s="44">
        <v>18</v>
      </c>
      <c r="K143" s="45"/>
      <c r="L143" s="40">
        <v>84</v>
      </c>
      <c r="M143" s="41"/>
    </row>
    <row r="144" spans="1:13" s="31" customFormat="1">
      <c r="A144" s="37" t="s">
        <v>2</v>
      </c>
      <c r="B144" s="38"/>
      <c r="C144" s="38"/>
      <c r="D144" s="38"/>
      <c r="E144" s="39"/>
      <c r="F144" s="25">
        <v>750</v>
      </c>
      <c r="G144" s="29"/>
      <c r="H144" s="32">
        <f>H143+H142+H141+H140+H139+H138</f>
        <v>25.623999999999999</v>
      </c>
      <c r="I144" s="11">
        <f>I143+I142+I141+I140+I139+I138</f>
        <v>26.562000000000001</v>
      </c>
      <c r="J144" s="58">
        <f>J143+J142+J141+J140+J139+J138</f>
        <v>115.381</v>
      </c>
      <c r="K144" s="59"/>
      <c r="L144" s="46">
        <f>L143+L142+L141+L140+L139+L138</f>
        <v>800</v>
      </c>
      <c r="M144" s="47"/>
    </row>
    <row r="145" spans="1:13">
      <c r="A145" s="9"/>
      <c r="B145" s="37" t="s">
        <v>1</v>
      </c>
      <c r="C145" s="38"/>
      <c r="D145" s="38"/>
      <c r="E145" s="39"/>
      <c r="F145" s="10">
        <v>1260</v>
      </c>
      <c r="G145" s="10"/>
      <c r="H145" s="11">
        <f>H144+H136</f>
        <v>40.707000000000001</v>
      </c>
      <c r="I145" s="11">
        <f>I144+I136</f>
        <v>42.486000000000004</v>
      </c>
      <c r="J145" s="11">
        <f>J144+J136</f>
        <v>196.3</v>
      </c>
      <c r="K145" s="11"/>
      <c r="L145" s="46">
        <f>L144+L136</f>
        <v>1326</v>
      </c>
      <c r="M145" s="47"/>
    </row>
    <row r="146" spans="1:13">
      <c r="A146" s="53" t="s">
        <v>71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5"/>
    </row>
    <row r="147" spans="1:13">
      <c r="A147" s="53" t="s">
        <v>141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5"/>
    </row>
    <row r="148" spans="1:13" ht="30.75" customHeight="1">
      <c r="A148" s="5" t="s">
        <v>22</v>
      </c>
      <c r="B148" s="48" t="s">
        <v>70</v>
      </c>
      <c r="C148" s="49"/>
      <c r="D148" s="49"/>
      <c r="E148" s="50"/>
      <c r="F148" s="42">
        <v>120</v>
      </c>
      <c r="G148" s="43"/>
      <c r="H148" s="6">
        <v>0.48</v>
      </c>
      <c r="I148" s="7">
        <v>0.48</v>
      </c>
      <c r="J148" s="44">
        <v>11.76</v>
      </c>
      <c r="K148" s="45"/>
      <c r="L148" s="40">
        <v>53</v>
      </c>
      <c r="M148" s="41"/>
    </row>
    <row r="149" spans="1:13" ht="42" customHeight="1">
      <c r="A149" s="5" t="s">
        <v>20</v>
      </c>
      <c r="B149" s="48" t="s">
        <v>19</v>
      </c>
      <c r="C149" s="49"/>
      <c r="D149" s="49"/>
      <c r="E149" s="50"/>
      <c r="F149" s="51" t="s">
        <v>18</v>
      </c>
      <c r="G149" s="52"/>
      <c r="H149" s="6">
        <v>6.94</v>
      </c>
      <c r="I149" s="7">
        <v>8.16</v>
      </c>
      <c r="J149" s="44">
        <v>11.33</v>
      </c>
      <c r="K149" s="45"/>
      <c r="L149" s="40">
        <v>147</v>
      </c>
      <c r="M149" s="41"/>
    </row>
    <row r="150" spans="1:13" ht="36" customHeight="1">
      <c r="A150" s="5" t="s">
        <v>17</v>
      </c>
      <c r="B150" s="48" t="s">
        <v>16</v>
      </c>
      <c r="C150" s="49"/>
      <c r="D150" s="49"/>
      <c r="E150" s="50"/>
      <c r="F150" s="51" t="s">
        <v>6</v>
      </c>
      <c r="G150" s="52"/>
      <c r="H150" s="6">
        <v>6.3490000000000002</v>
      </c>
      <c r="I150" s="7">
        <v>6.7960000000000003</v>
      </c>
      <c r="J150" s="44">
        <v>28.524999999999999</v>
      </c>
      <c r="K150" s="45"/>
      <c r="L150" s="40">
        <v>201</v>
      </c>
      <c r="M150" s="41"/>
    </row>
    <row r="151" spans="1:13" ht="30.75" customHeight="1">
      <c r="A151" s="5" t="s">
        <v>15</v>
      </c>
      <c r="B151" s="48" t="s">
        <v>14</v>
      </c>
      <c r="C151" s="49"/>
      <c r="D151" s="49"/>
      <c r="E151" s="50"/>
      <c r="F151" s="42">
        <v>200</v>
      </c>
      <c r="G151" s="43"/>
      <c r="H151" s="6">
        <v>0.44</v>
      </c>
      <c r="I151" s="7">
        <v>0.02</v>
      </c>
      <c r="J151" s="44">
        <v>19.059999999999999</v>
      </c>
      <c r="K151" s="45"/>
      <c r="L151" s="40">
        <v>78</v>
      </c>
      <c r="M151" s="41"/>
    </row>
    <row r="152" spans="1:13" ht="18" customHeight="1">
      <c r="A152" s="5"/>
      <c r="B152" s="48" t="s">
        <v>3</v>
      </c>
      <c r="C152" s="49"/>
      <c r="D152" s="49"/>
      <c r="E152" s="50"/>
      <c r="F152" s="42">
        <v>25</v>
      </c>
      <c r="G152" s="43"/>
      <c r="H152" s="6">
        <v>1.25</v>
      </c>
      <c r="I152" s="7">
        <v>0.25</v>
      </c>
      <c r="J152" s="44">
        <v>11.25</v>
      </c>
      <c r="K152" s="45"/>
      <c r="L152" s="40">
        <v>52</v>
      </c>
      <c r="M152" s="41"/>
    </row>
    <row r="153" spans="1:13" s="31" customFormat="1">
      <c r="A153" s="37" t="s">
        <v>2</v>
      </c>
      <c r="B153" s="38"/>
      <c r="C153" s="38"/>
      <c r="D153" s="38"/>
      <c r="E153" s="39"/>
      <c r="F153" s="25">
        <v>545</v>
      </c>
      <c r="G153" s="29"/>
      <c r="H153" s="32">
        <f>H152+H151+H150+H149+H148</f>
        <v>15.459</v>
      </c>
      <c r="I153" s="11">
        <f>I152+I151+I150+I149+I148</f>
        <v>15.706000000000001</v>
      </c>
      <c r="J153" s="58">
        <f>J152+J151+J150+J149+J148</f>
        <v>81.924999999999997</v>
      </c>
      <c r="K153" s="59"/>
      <c r="L153" s="46">
        <f>L152+L151+L150+L149+L148</f>
        <v>531</v>
      </c>
      <c r="M153" s="47"/>
    </row>
    <row r="154" spans="1:13" s="31" customFormat="1">
      <c r="A154" s="53" t="s">
        <v>142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5"/>
    </row>
    <row r="155" spans="1:13" ht="36.75" customHeight="1">
      <c r="A155" s="5" t="s">
        <v>22</v>
      </c>
      <c r="B155" s="48" t="s">
        <v>21</v>
      </c>
      <c r="C155" s="49"/>
      <c r="D155" s="49"/>
      <c r="E155" s="50"/>
      <c r="F155" s="42">
        <v>120</v>
      </c>
      <c r="G155" s="43"/>
      <c r="H155" s="6">
        <v>0.48</v>
      </c>
      <c r="I155" s="7">
        <v>0.48</v>
      </c>
      <c r="J155" s="44">
        <v>26.74</v>
      </c>
      <c r="K155" s="45"/>
      <c r="L155" s="40">
        <v>113</v>
      </c>
      <c r="M155" s="41"/>
    </row>
    <row r="156" spans="1:13" ht="37.5" customHeight="1">
      <c r="A156" s="5" t="s">
        <v>69</v>
      </c>
      <c r="B156" s="48" t="s">
        <v>68</v>
      </c>
      <c r="C156" s="49"/>
      <c r="D156" s="49"/>
      <c r="E156" s="50"/>
      <c r="F156" s="42">
        <v>60</v>
      </c>
      <c r="G156" s="43"/>
      <c r="H156" s="6">
        <v>0.59399999999999997</v>
      </c>
      <c r="I156" s="7">
        <v>8.4000000000000005E-2</v>
      </c>
      <c r="J156" s="44">
        <v>5.2720000000000002</v>
      </c>
      <c r="K156" s="45"/>
      <c r="L156" s="40">
        <v>24</v>
      </c>
      <c r="M156" s="41"/>
    </row>
    <row r="157" spans="1:13" ht="30.75" customHeight="1">
      <c r="A157" s="5" t="s">
        <v>67</v>
      </c>
      <c r="B157" s="48" t="s">
        <v>66</v>
      </c>
      <c r="C157" s="49"/>
      <c r="D157" s="49"/>
      <c r="E157" s="50"/>
      <c r="F157" s="56">
        <v>200</v>
      </c>
      <c r="G157" s="57"/>
      <c r="H157" s="6">
        <v>1.885</v>
      </c>
      <c r="I157" s="7">
        <v>1.9079999999999999</v>
      </c>
      <c r="J157" s="44">
        <v>10.32</v>
      </c>
      <c r="K157" s="45"/>
      <c r="L157" s="40">
        <v>66</v>
      </c>
      <c r="M157" s="41"/>
    </row>
    <row r="158" spans="1:13" ht="29.25" customHeight="1">
      <c r="A158" s="5" t="s">
        <v>65</v>
      </c>
      <c r="B158" s="48" t="s">
        <v>64</v>
      </c>
      <c r="C158" s="49"/>
      <c r="D158" s="49"/>
      <c r="E158" s="50"/>
      <c r="F158" s="42">
        <v>90</v>
      </c>
      <c r="G158" s="43"/>
      <c r="H158" s="6">
        <v>15.364000000000001</v>
      </c>
      <c r="I158" s="7">
        <v>16.157</v>
      </c>
      <c r="J158" s="44">
        <v>0.29499999999999998</v>
      </c>
      <c r="K158" s="45"/>
      <c r="L158" s="40">
        <v>208</v>
      </c>
      <c r="M158" s="41"/>
    </row>
    <row r="159" spans="1:13" ht="32.25" customHeight="1">
      <c r="A159" s="5" t="s">
        <v>63</v>
      </c>
      <c r="B159" s="48" t="s">
        <v>62</v>
      </c>
      <c r="C159" s="49"/>
      <c r="D159" s="49"/>
      <c r="E159" s="50"/>
      <c r="F159" s="42">
        <v>75</v>
      </c>
      <c r="G159" s="43"/>
      <c r="H159" s="6">
        <v>1.7849999999999999</v>
      </c>
      <c r="I159" s="7">
        <v>1.907</v>
      </c>
      <c r="J159" s="44">
        <v>12.04</v>
      </c>
      <c r="K159" s="45"/>
      <c r="L159" s="40">
        <v>72</v>
      </c>
      <c r="M159" s="41"/>
    </row>
    <row r="160" spans="1:13" ht="35.25" customHeight="1">
      <c r="A160" s="5" t="s">
        <v>61</v>
      </c>
      <c r="B160" s="48" t="s">
        <v>60</v>
      </c>
      <c r="C160" s="49"/>
      <c r="D160" s="49"/>
      <c r="E160" s="50"/>
      <c r="F160" s="42">
        <v>75</v>
      </c>
      <c r="G160" s="43"/>
      <c r="H160" s="6">
        <v>1.627</v>
      </c>
      <c r="I160" s="7">
        <v>1.53</v>
      </c>
      <c r="J160" s="44">
        <v>12.234999999999999</v>
      </c>
      <c r="K160" s="45"/>
      <c r="L160" s="40">
        <v>69</v>
      </c>
      <c r="M160" s="41"/>
    </row>
    <row r="161" spans="1:13" ht="42.75" customHeight="1">
      <c r="A161" s="5" t="s">
        <v>59</v>
      </c>
      <c r="B161" s="48" t="s">
        <v>58</v>
      </c>
      <c r="C161" s="49"/>
      <c r="D161" s="49"/>
      <c r="E161" s="50"/>
      <c r="F161" s="51">
        <v>200</v>
      </c>
      <c r="G161" s="52"/>
      <c r="H161" s="6">
        <v>0.21</v>
      </c>
      <c r="I161" s="7">
        <v>0.05</v>
      </c>
      <c r="J161" s="44">
        <v>15.02</v>
      </c>
      <c r="K161" s="45"/>
      <c r="L161" s="40">
        <v>61</v>
      </c>
      <c r="M161" s="41"/>
    </row>
    <row r="162" spans="1:13" ht="17.25" customHeight="1">
      <c r="A162" s="5"/>
      <c r="B162" s="48" t="s">
        <v>3</v>
      </c>
      <c r="C162" s="49"/>
      <c r="D162" s="49"/>
      <c r="E162" s="50"/>
      <c r="F162" s="42">
        <v>40</v>
      </c>
      <c r="G162" s="43"/>
      <c r="H162" s="6">
        <v>2</v>
      </c>
      <c r="I162" s="7">
        <v>0.4</v>
      </c>
      <c r="J162" s="44">
        <v>18</v>
      </c>
      <c r="K162" s="45"/>
      <c r="L162" s="40">
        <v>84</v>
      </c>
      <c r="M162" s="41"/>
    </row>
    <row r="163" spans="1:13" s="31" customFormat="1">
      <c r="A163" s="37" t="s">
        <v>2</v>
      </c>
      <c r="B163" s="38"/>
      <c r="C163" s="38"/>
      <c r="D163" s="38"/>
      <c r="E163" s="39"/>
      <c r="F163" s="25">
        <v>860</v>
      </c>
      <c r="G163" s="29"/>
      <c r="H163" s="32">
        <f>H155+H156+H157+H158+H159+H160+H161+H162</f>
        <v>23.945</v>
      </c>
      <c r="I163" s="11">
        <f>I155+I156+I157+I158+I159+I160+I161+I162</f>
        <v>22.516000000000002</v>
      </c>
      <c r="J163" s="58">
        <f>J155+J156+J157+J158+J159+J160+J161+J162</f>
        <v>99.921999999999997</v>
      </c>
      <c r="K163" s="59"/>
      <c r="L163" s="46">
        <f>L155+L156+L157+L158+L159+L160+L161+L162</f>
        <v>697</v>
      </c>
      <c r="M163" s="47"/>
    </row>
    <row r="164" spans="1:13" ht="15" customHeight="1">
      <c r="A164" s="37" t="s">
        <v>1</v>
      </c>
      <c r="B164" s="38"/>
      <c r="C164" s="38"/>
      <c r="D164" s="38"/>
      <c r="E164" s="39"/>
      <c r="F164" s="10">
        <v>1405</v>
      </c>
      <c r="G164" s="10"/>
      <c r="H164" s="11">
        <f>H163+H153</f>
        <v>39.403999999999996</v>
      </c>
      <c r="I164" s="11">
        <f>I163+I153</f>
        <v>38.222000000000001</v>
      </c>
      <c r="J164" s="11">
        <f>J163+J153</f>
        <v>181.84699999999998</v>
      </c>
      <c r="K164" s="11"/>
      <c r="L164" s="46">
        <f>L163+L153</f>
        <v>1228</v>
      </c>
      <c r="M164" s="47"/>
    </row>
    <row r="165" spans="1:13">
      <c r="A165" s="53" t="s">
        <v>57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5"/>
    </row>
    <row r="166" spans="1:13" s="31" customFormat="1">
      <c r="A166" s="53" t="s">
        <v>141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5"/>
    </row>
    <row r="167" spans="1:13" ht="23.25" customHeight="1">
      <c r="A167" s="5" t="s">
        <v>22</v>
      </c>
      <c r="B167" s="48" t="s">
        <v>56</v>
      </c>
      <c r="C167" s="49"/>
      <c r="D167" s="49"/>
      <c r="E167" s="50"/>
      <c r="F167" s="42">
        <v>120</v>
      </c>
      <c r="G167" s="43"/>
      <c r="H167" s="6">
        <v>0.48</v>
      </c>
      <c r="I167" s="7">
        <v>0.48</v>
      </c>
      <c r="J167" s="44">
        <v>11.76</v>
      </c>
      <c r="K167" s="45"/>
      <c r="L167" s="40">
        <v>53</v>
      </c>
      <c r="M167" s="41"/>
    </row>
    <row r="168" spans="1:13" ht="23.25" customHeight="1">
      <c r="A168" s="5" t="s">
        <v>55</v>
      </c>
      <c r="B168" s="48" t="s">
        <v>54</v>
      </c>
      <c r="C168" s="49"/>
      <c r="D168" s="49"/>
      <c r="E168" s="50"/>
      <c r="F168" s="42">
        <v>10</v>
      </c>
      <c r="G168" s="43"/>
      <c r="H168" s="6">
        <v>7.3</v>
      </c>
      <c r="I168" s="7">
        <v>7.55</v>
      </c>
      <c r="J168" s="44">
        <v>0.08</v>
      </c>
      <c r="K168" s="45"/>
      <c r="L168" s="40">
        <v>97</v>
      </c>
      <c r="M168" s="41"/>
    </row>
    <row r="169" spans="1:13" ht="37.5" customHeight="1">
      <c r="A169" s="5" t="s">
        <v>17</v>
      </c>
      <c r="B169" s="48" t="s">
        <v>53</v>
      </c>
      <c r="C169" s="49"/>
      <c r="D169" s="49"/>
      <c r="E169" s="50"/>
      <c r="F169" s="77" t="s">
        <v>6</v>
      </c>
      <c r="G169" s="78"/>
      <c r="H169" s="6">
        <v>5.9530000000000003</v>
      </c>
      <c r="I169" s="7">
        <v>7.6130000000000004</v>
      </c>
      <c r="J169" s="44">
        <v>42.780999999999999</v>
      </c>
      <c r="K169" s="45"/>
      <c r="L169" s="40">
        <v>263</v>
      </c>
      <c r="M169" s="41"/>
    </row>
    <row r="170" spans="1:13" ht="21" customHeight="1">
      <c r="A170" s="5" t="s">
        <v>52</v>
      </c>
      <c r="B170" s="48" t="s">
        <v>51</v>
      </c>
      <c r="C170" s="49"/>
      <c r="D170" s="49"/>
      <c r="E170" s="50"/>
      <c r="F170" s="51">
        <v>200</v>
      </c>
      <c r="G170" s="52"/>
      <c r="H170" s="6">
        <v>0.1</v>
      </c>
      <c r="I170" s="7">
        <v>0.25</v>
      </c>
      <c r="J170" s="44">
        <v>0.02</v>
      </c>
      <c r="K170" s="45"/>
      <c r="L170" s="40">
        <v>3</v>
      </c>
      <c r="M170" s="41"/>
    </row>
    <row r="171" spans="1:13" ht="20.25" customHeight="1">
      <c r="A171" s="5"/>
      <c r="B171" s="48" t="s">
        <v>3</v>
      </c>
      <c r="C171" s="49"/>
      <c r="D171" s="49"/>
      <c r="E171" s="50"/>
      <c r="F171" s="42">
        <v>25</v>
      </c>
      <c r="G171" s="43"/>
      <c r="H171" s="6">
        <v>1.25</v>
      </c>
      <c r="I171" s="7">
        <v>0.25</v>
      </c>
      <c r="J171" s="44">
        <v>11.25</v>
      </c>
      <c r="K171" s="45"/>
      <c r="L171" s="40">
        <v>52</v>
      </c>
      <c r="M171" s="41"/>
    </row>
    <row r="172" spans="1:13" s="31" customFormat="1">
      <c r="A172" s="37" t="s">
        <v>2</v>
      </c>
      <c r="B172" s="38"/>
      <c r="C172" s="38"/>
      <c r="D172" s="38"/>
      <c r="E172" s="39"/>
      <c r="F172" s="25">
        <v>510</v>
      </c>
      <c r="G172" s="29"/>
      <c r="H172" s="32">
        <f>H171+H170+H169+H168+H167</f>
        <v>15.083000000000002</v>
      </c>
      <c r="I172" s="11">
        <f>I171+I170+I169+I168+I167</f>
        <v>16.143000000000001</v>
      </c>
      <c r="J172" s="58">
        <f>J171+J170+J169+J168+J167</f>
        <v>65.891000000000005</v>
      </c>
      <c r="K172" s="59"/>
      <c r="L172" s="46">
        <f>L171+L170+L169+L168+L167</f>
        <v>468</v>
      </c>
      <c r="M172" s="47"/>
    </row>
    <row r="173" spans="1:13" s="31" customFormat="1">
      <c r="A173" s="53" t="s">
        <v>142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1:13" ht="45.75" customHeight="1">
      <c r="A174" s="5" t="s">
        <v>50</v>
      </c>
      <c r="B174" s="48" t="s">
        <v>49</v>
      </c>
      <c r="C174" s="49"/>
      <c r="D174" s="49"/>
      <c r="E174" s="50"/>
      <c r="F174" s="42">
        <v>60</v>
      </c>
      <c r="G174" s="43"/>
      <c r="H174" s="6">
        <v>0.93100000000000005</v>
      </c>
      <c r="I174" s="7">
        <v>3.0510000000000002</v>
      </c>
      <c r="J174" s="44">
        <v>9.1050000000000004</v>
      </c>
      <c r="K174" s="45"/>
      <c r="L174" s="40">
        <v>68</v>
      </c>
      <c r="M174" s="41"/>
    </row>
    <row r="175" spans="1:13" ht="39" customHeight="1">
      <c r="A175" s="5" t="s">
        <v>11</v>
      </c>
      <c r="B175" s="48" t="s">
        <v>10</v>
      </c>
      <c r="C175" s="49"/>
      <c r="D175" s="49"/>
      <c r="E175" s="50"/>
      <c r="F175" s="42" t="s">
        <v>9</v>
      </c>
      <c r="G175" s="43"/>
      <c r="H175" s="6">
        <v>2.97</v>
      </c>
      <c r="I175" s="7">
        <v>3.7629999999999999</v>
      </c>
      <c r="J175" s="44">
        <v>20.847999999999999</v>
      </c>
      <c r="K175" s="45"/>
      <c r="L175" s="40">
        <v>126</v>
      </c>
      <c r="M175" s="41"/>
    </row>
    <row r="176" spans="1:13" ht="26.4">
      <c r="A176" s="5" t="s">
        <v>46</v>
      </c>
      <c r="B176" s="48" t="s">
        <v>140</v>
      </c>
      <c r="C176" s="49"/>
      <c r="D176" s="49"/>
      <c r="E176" s="50"/>
      <c r="F176" s="51" t="s">
        <v>45</v>
      </c>
      <c r="G176" s="52"/>
      <c r="H176" s="6">
        <v>18.754999999999999</v>
      </c>
      <c r="I176" s="7">
        <v>19.670000000000002</v>
      </c>
      <c r="J176" s="44">
        <v>20.094999999999999</v>
      </c>
      <c r="K176" s="45"/>
      <c r="L176" s="40">
        <v>332</v>
      </c>
      <c r="M176" s="41"/>
    </row>
    <row r="177" spans="1:13" ht="36" customHeight="1">
      <c r="A177" s="5" t="s">
        <v>44</v>
      </c>
      <c r="B177" s="48" t="s">
        <v>43</v>
      </c>
      <c r="C177" s="49"/>
      <c r="D177" s="49"/>
      <c r="E177" s="50"/>
      <c r="F177" s="51">
        <v>200</v>
      </c>
      <c r="G177" s="52"/>
      <c r="H177" s="6">
        <v>0.44</v>
      </c>
      <c r="I177" s="7">
        <v>0.02</v>
      </c>
      <c r="J177" s="44">
        <v>31.76</v>
      </c>
      <c r="K177" s="45"/>
      <c r="L177" s="40">
        <v>129</v>
      </c>
      <c r="M177" s="41"/>
    </row>
    <row r="178" spans="1:13" ht="18.75" customHeight="1">
      <c r="A178" s="5"/>
      <c r="B178" s="48" t="s">
        <v>3</v>
      </c>
      <c r="C178" s="49"/>
      <c r="D178" s="49"/>
      <c r="E178" s="50"/>
      <c r="F178" s="42">
        <v>40</v>
      </c>
      <c r="G178" s="43"/>
      <c r="H178" s="6">
        <v>2</v>
      </c>
      <c r="I178" s="7">
        <v>0.4</v>
      </c>
      <c r="J178" s="44">
        <v>18</v>
      </c>
      <c r="K178" s="45"/>
      <c r="L178" s="40">
        <v>84</v>
      </c>
      <c r="M178" s="41"/>
    </row>
    <row r="179" spans="1:13" s="31" customFormat="1">
      <c r="A179" s="37" t="s">
        <v>2</v>
      </c>
      <c r="B179" s="38"/>
      <c r="C179" s="38"/>
      <c r="D179" s="38"/>
      <c r="E179" s="39"/>
      <c r="F179" s="25">
        <v>710</v>
      </c>
      <c r="G179" s="29"/>
      <c r="H179" s="32">
        <f>H178+H177+H176+H175+H174</f>
        <v>25.096</v>
      </c>
      <c r="I179" s="11">
        <f>I178+I177+I176+I175+I174</f>
        <v>26.904000000000003</v>
      </c>
      <c r="J179" s="58">
        <f>J178+J177+J176+J175+J174</f>
        <v>99.808000000000007</v>
      </c>
      <c r="K179" s="59"/>
      <c r="L179" s="46">
        <f>L178+L177+L176+L175+L174</f>
        <v>739</v>
      </c>
      <c r="M179" s="47"/>
    </row>
    <row r="180" spans="1:13">
      <c r="A180" s="9"/>
      <c r="B180" s="37" t="s">
        <v>1</v>
      </c>
      <c r="C180" s="38"/>
      <c r="D180" s="38"/>
      <c r="E180" s="39"/>
      <c r="F180" s="10">
        <v>1220</v>
      </c>
      <c r="G180" s="10"/>
      <c r="H180" s="11">
        <f>H179+H172</f>
        <v>40.179000000000002</v>
      </c>
      <c r="I180" s="11">
        <f>I179+I172</f>
        <v>43.047000000000004</v>
      </c>
      <c r="J180" s="11">
        <f>J179+J172</f>
        <v>165.69900000000001</v>
      </c>
      <c r="K180" s="11"/>
      <c r="L180" s="46">
        <f>L179+L172</f>
        <v>1207</v>
      </c>
      <c r="M180" s="47"/>
    </row>
    <row r="181" spans="1:13">
      <c r="A181" s="22" t="s">
        <v>42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4"/>
    </row>
    <row r="182" spans="1:13" s="31" customFormat="1">
      <c r="A182" s="53" t="s">
        <v>143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5"/>
    </row>
    <row r="183" spans="1:13" ht="25.5" customHeight="1">
      <c r="A183" s="5" t="s">
        <v>22</v>
      </c>
      <c r="B183" s="48" t="s">
        <v>41</v>
      </c>
      <c r="C183" s="49"/>
      <c r="D183" s="49"/>
      <c r="E183" s="50"/>
      <c r="F183" s="42">
        <v>120</v>
      </c>
      <c r="G183" s="43"/>
      <c r="H183" s="6">
        <v>0.48</v>
      </c>
      <c r="I183" s="7">
        <v>0.48</v>
      </c>
      <c r="J183" s="44">
        <v>11.76</v>
      </c>
      <c r="K183" s="45"/>
      <c r="L183" s="40">
        <v>53</v>
      </c>
      <c r="M183" s="41"/>
    </row>
    <row r="184" spans="1:13" ht="23.25" customHeight="1">
      <c r="A184" s="5" t="s">
        <v>40</v>
      </c>
      <c r="B184" s="48" t="s">
        <v>39</v>
      </c>
      <c r="C184" s="49"/>
      <c r="D184" s="49"/>
      <c r="E184" s="50"/>
      <c r="F184" s="42">
        <v>10</v>
      </c>
      <c r="G184" s="43"/>
      <c r="H184" s="6">
        <v>6.33</v>
      </c>
      <c r="I184" s="7">
        <v>6.266</v>
      </c>
      <c r="J184" s="62">
        <v>0.4</v>
      </c>
      <c r="K184" s="63"/>
      <c r="L184" s="40">
        <v>83</v>
      </c>
      <c r="M184" s="41"/>
    </row>
    <row r="185" spans="1:13" ht="38.25" customHeight="1">
      <c r="A185" s="5" t="s">
        <v>17</v>
      </c>
      <c r="B185" s="48" t="s">
        <v>38</v>
      </c>
      <c r="C185" s="49"/>
      <c r="D185" s="49"/>
      <c r="E185" s="50"/>
      <c r="F185" s="51" t="s">
        <v>6</v>
      </c>
      <c r="G185" s="52"/>
      <c r="H185" s="6">
        <v>6.7030000000000003</v>
      </c>
      <c r="I185" s="7">
        <v>8.7880000000000003</v>
      </c>
      <c r="J185" s="44">
        <v>33.069000000000003</v>
      </c>
      <c r="K185" s="45"/>
      <c r="L185" s="40">
        <v>238</v>
      </c>
      <c r="M185" s="41"/>
    </row>
    <row r="186" spans="1:13" ht="23.25" customHeight="1">
      <c r="A186" s="5" t="s">
        <v>37</v>
      </c>
      <c r="B186" s="48" t="s">
        <v>36</v>
      </c>
      <c r="C186" s="49"/>
      <c r="D186" s="49"/>
      <c r="E186" s="50"/>
      <c r="F186" s="42">
        <v>200</v>
      </c>
      <c r="G186" s="43"/>
      <c r="H186" s="6">
        <v>0.32</v>
      </c>
      <c r="I186" s="7">
        <v>0.14000000000000001</v>
      </c>
      <c r="J186" s="44">
        <v>24.44</v>
      </c>
      <c r="K186" s="45"/>
      <c r="L186" s="40">
        <v>100</v>
      </c>
      <c r="M186" s="41"/>
    </row>
    <row r="187" spans="1:13" ht="26.25" customHeight="1">
      <c r="A187" s="5"/>
      <c r="B187" s="48" t="s">
        <v>3</v>
      </c>
      <c r="C187" s="49"/>
      <c r="D187" s="49"/>
      <c r="E187" s="50"/>
      <c r="F187" s="42">
        <v>25</v>
      </c>
      <c r="G187" s="43"/>
      <c r="H187" s="6">
        <v>1.25</v>
      </c>
      <c r="I187" s="7">
        <v>0.25</v>
      </c>
      <c r="J187" s="44">
        <v>11.25</v>
      </c>
      <c r="K187" s="45"/>
      <c r="L187" s="40">
        <v>52</v>
      </c>
      <c r="M187" s="41"/>
    </row>
    <row r="188" spans="1:13" s="31" customFormat="1">
      <c r="A188" s="37" t="s">
        <v>2</v>
      </c>
      <c r="B188" s="38"/>
      <c r="C188" s="38"/>
      <c r="D188" s="38"/>
      <c r="E188" s="39"/>
      <c r="F188" s="25">
        <v>510</v>
      </c>
      <c r="G188" s="29"/>
      <c r="H188" s="32">
        <f>H187+H186+H185+H184+H183</f>
        <v>15.083</v>
      </c>
      <c r="I188" s="11">
        <f>I187+I186+I185+I184+I183</f>
        <v>15.924000000000001</v>
      </c>
      <c r="J188" s="58">
        <f>J186+J187+J185+J184+J183</f>
        <v>80.919000000000011</v>
      </c>
      <c r="K188" s="59"/>
      <c r="L188" s="46">
        <f>L187+L186+L185+L184+L183</f>
        <v>526</v>
      </c>
      <c r="M188" s="47"/>
    </row>
    <row r="189" spans="1:13" s="31" customFormat="1">
      <c r="A189" s="53" t="s">
        <v>142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5"/>
    </row>
    <row r="190" spans="1:13">
      <c r="A190" s="5" t="s">
        <v>22</v>
      </c>
      <c r="B190" s="48" t="s">
        <v>35</v>
      </c>
      <c r="C190" s="49"/>
      <c r="D190" s="49"/>
      <c r="E190" s="50"/>
      <c r="F190" s="42">
        <v>120</v>
      </c>
      <c r="G190" s="43"/>
      <c r="H190" s="6">
        <v>0.48</v>
      </c>
      <c r="I190" s="7">
        <v>0.48</v>
      </c>
      <c r="J190" s="44">
        <v>11.76</v>
      </c>
      <c r="K190" s="45"/>
      <c r="L190" s="40">
        <v>53</v>
      </c>
      <c r="M190" s="41"/>
    </row>
    <row r="191" spans="1:13" ht="32.25" customHeight="1">
      <c r="A191" s="5" t="s">
        <v>34</v>
      </c>
      <c r="B191" s="48" t="s">
        <v>33</v>
      </c>
      <c r="C191" s="49"/>
      <c r="D191" s="49"/>
      <c r="E191" s="50"/>
      <c r="F191" s="42">
        <v>60</v>
      </c>
      <c r="G191" s="43"/>
      <c r="H191" s="6">
        <v>0.86299999999999999</v>
      </c>
      <c r="I191" s="7">
        <v>3.0510000000000002</v>
      </c>
      <c r="J191" s="44">
        <v>9.1050000000000004</v>
      </c>
      <c r="K191" s="45"/>
      <c r="L191" s="40">
        <v>68</v>
      </c>
      <c r="M191" s="41"/>
    </row>
    <row r="192" spans="1:13" ht="36" customHeight="1">
      <c r="A192" s="5" t="s">
        <v>32</v>
      </c>
      <c r="B192" s="48" t="s">
        <v>31</v>
      </c>
      <c r="C192" s="49"/>
      <c r="D192" s="49"/>
      <c r="E192" s="50"/>
      <c r="F192" s="77" t="s">
        <v>30</v>
      </c>
      <c r="G192" s="78"/>
      <c r="H192" s="6">
        <v>1.95</v>
      </c>
      <c r="I192" s="7">
        <v>2.95</v>
      </c>
      <c r="J192" s="44">
        <v>9.1199999999999992</v>
      </c>
      <c r="K192" s="45"/>
      <c r="L192" s="40">
        <v>71</v>
      </c>
      <c r="M192" s="41"/>
    </row>
    <row r="193" spans="1:13" ht="24" customHeight="1">
      <c r="A193" s="5" t="s">
        <v>29</v>
      </c>
      <c r="B193" s="48" t="s">
        <v>28</v>
      </c>
      <c r="C193" s="49"/>
      <c r="D193" s="49"/>
      <c r="E193" s="50"/>
      <c r="F193" s="42">
        <v>90</v>
      </c>
      <c r="G193" s="43"/>
      <c r="H193" s="6">
        <v>14.397</v>
      </c>
      <c r="I193" s="7">
        <v>14.554</v>
      </c>
      <c r="J193" s="44">
        <v>6.58</v>
      </c>
      <c r="K193" s="45"/>
      <c r="L193" s="40">
        <v>214.2</v>
      </c>
      <c r="M193" s="41"/>
    </row>
    <row r="194" spans="1:13" ht="30" customHeight="1">
      <c r="A194" s="5" t="s">
        <v>95</v>
      </c>
      <c r="B194" s="48" t="s">
        <v>94</v>
      </c>
      <c r="C194" s="49"/>
      <c r="D194" s="49"/>
      <c r="E194" s="50"/>
      <c r="F194" s="51" t="s">
        <v>6</v>
      </c>
      <c r="G194" s="52"/>
      <c r="H194" s="6">
        <v>3.0859999999999999</v>
      </c>
      <c r="I194" s="7">
        <v>2.7869999999999999</v>
      </c>
      <c r="J194" s="44">
        <v>21.690999999999999</v>
      </c>
      <c r="K194" s="45"/>
      <c r="L194" s="40">
        <v>124</v>
      </c>
      <c r="M194" s="41"/>
    </row>
    <row r="195" spans="1:13" ht="30" customHeight="1">
      <c r="A195" s="5" t="s">
        <v>25</v>
      </c>
      <c r="B195" s="48" t="s">
        <v>24</v>
      </c>
      <c r="C195" s="49"/>
      <c r="D195" s="49"/>
      <c r="E195" s="50"/>
      <c r="F195" s="42">
        <v>200</v>
      </c>
      <c r="G195" s="43"/>
      <c r="H195" s="6">
        <v>0.21</v>
      </c>
      <c r="I195" s="7">
        <v>0.05</v>
      </c>
      <c r="J195" s="44">
        <v>15.02</v>
      </c>
      <c r="K195" s="45"/>
      <c r="L195" s="40">
        <v>61</v>
      </c>
      <c r="M195" s="41"/>
    </row>
    <row r="196" spans="1:13" ht="21" customHeight="1">
      <c r="A196" s="5"/>
      <c r="B196" s="48" t="s">
        <v>3</v>
      </c>
      <c r="C196" s="49"/>
      <c r="D196" s="49"/>
      <c r="E196" s="50"/>
      <c r="F196" s="42">
        <v>40</v>
      </c>
      <c r="G196" s="43"/>
      <c r="H196" s="6">
        <v>2</v>
      </c>
      <c r="I196" s="7">
        <v>0.4</v>
      </c>
      <c r="J196" s="44">
        <v>18</v>
      </c>
      <c r="K196" s="45"/>
      <c r="L196" s="40">
        <v>84</v>
      </c>
      <c r="M196" s="41"/>
    </row>
    <row r="197" spans="1:13" s="31" customFormat="1">
      <c r="A197" s="37" t="s">
        <v>2</v>
      </c>
      <c r="B197" s="38"/>
      <c r="C197" s="38"/>
      <c r="D197" s="38"/>
      <c r="E197" s="39"/>
      <c r="F197" s="25">
        <v>865</v>
      </c>
      <c r="G197" s="29"/>
      <c r="H197" s="32">
        <f>H190+H191+H192+H193+H194+H195+H196</f>
        <v>22.986000000000001</v>
      </c>
      <c r="I197" s="11">
        <f>I190+I191+I192+I193+I194+I195+I196</f>
        <v>24.271999999999998</v>
      </c>
      <c r="J197" s="58">
        <v>95.6</v>
      </c>
      <c r="K197" s="59"/>
      <c r="L197" s="46">
        <v>745</v>
      </c>
      <c r="M197" s="47"/>
    </row>
    <row r="198" spans="1:13" ht="18.75" customHeight="1">
      <c r="A198" s="9"/>
      <c r="B198" s="37" t="s">
        <v>1</v>
      </c>
      <c r="C198" s="38"/>
      <c r="D198" s="38"/>
      <c r="E198" s="39"/>
      <c r="F198" s="10">
        <v>1375</v>
      </c>
      <c r="G198" s="10"/>
      <c r="H198" s="11">
        <f>H197+H188</f>
        <v>38.069000000000003</v>
      </c>
      <c r="I198" s="11">
        <f>I197+I188</f>
        <v>40.195999999999998</v>
      </c>
      <c r="J198" s="11">
        <f>J197+J188</f>
        <v>176.51900000000001</v>
      </c>
      <c r="K198" s="11"/>
      <c r="L198" s="46">
        <f>L197+L188</f>
        <v>1271</v>
      </c>
      <c r="M198" s="47"/>
    </row>
    <row r="199" spans="1:13">
      <c r="A199" s="53" t="s">
        <v>23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5"/>
    </row>
    <row r="200" spans="1:13" s="31" customFormat="1">
      <c r="A200" s="53" t="s">
        <v>141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5"/>
    </row>
    <row r="201" spans="1:13" ht="36" customHeight="1">
      <c r="A201" s="5" t="s">
        <v>22</v>
      </c>
      <c r="B201" s="48" t="s">
        <v>21</v>
      </c>
      <c r="C201" s="49"/>
      <c r="D201" s="49"/>
      <c r="E201" s="50"/>
      <c r="F201" s="42">
        <v>120</v>
      </c>
      <c r="G201" s="43"/>
      <c r="H201" s="6">
        <v>0.48</v>
      </c>
      <c r="I201" s="7">
        <v>0.48</v>
      </c>
      <c r="J201" s="44">
        <v>11.76</v>
      </c>
      <c r="K201" s="45"/>
      <c r="L201" s="40">
        <v>53</v>
      </c>
      <c r="M201" s="41"/>
    </row>
    <row r="202" spans="1:13" ht="36" customHeight="1">
      <c r="A202" s="5" t="s">
        <v>20</v>
      </c>
      <c r="B202" s="48" t="s">
        <v>19</v>
      </c>
      <c r="C202" s="49"/>
      <c r="D202" s="49"/>
      <c r="E202" s="50"/>
      <c r="F202" s="51" t="s">
        <v>18</v>
      </c>
      <c r="G202" s="52"/>
      <c r="H202" s="6">
        <v>6.94</v>
      </c>
      <c r="I202" s="7">
        <v>8.16</v>
      </c>
      <c r="J202" s="44">
        <v>11.33</v>
      </c>
      <c r="K202" s="45"/>
      <c r="L202" s="40">
        <v>147</v>
      </c>
      <c r="M202" s="41"/>
    </row>
    <row r="203" spans="1:13" ht="38.25" customHeight="1">
      <c r="A203" s="5" t="s">
        <v>17</v>
      </c>
      <c r="B203" s="48" t="s">
        <v>16</v>
      </c>
      <c r="C203" s="49"/>
      <c r="D203" s="49"/>
      <c r="E203" s="50"/>
      <c r="F203" s="51" t="s">
        <v>6</v>
      </c>
      <c r="G203" s="52"/>
      <c r="H203" s="6">
        <v>6.3490000000000002</v>
      </c>
      <c r="I203" s="7">
        <v>6.7960000000000003</v>
      </c>
      <c r="J203" s="44">
        <v>28.524999999999999</v>
      </c>
      <c r="K203" s="45"/>
      <c r="L203" s="40">
        <v>201</v>
      </c>
      <c r="M203" s="41"/>
    </row>
    <row r="204" spans="1:13" ht="35.25" customHeight="1">
      <c r="A204" s="5" t="s">
        <v>15</v>
      </c>
      <c r="B204" s="48" t="s">
        <v>14</v>
      </c>
      <c r="C204" s="49"/>
      <c r="D204" s="49"/>
      <c r="E204" s="50"/>
      <c r="F204" s="42">
        <v>200</v>
      </c>
      <c r="G204" s="43"/>
      <c r="H204" s="6">
        <v>0.44</v>
      </c>
      <c r="I204" s="7">
        <v>0.02</v>
      </c>
      <c r="J204" s="44">
        <v>19.059999999999999</v>
      </c>
      <c r="K204" s="45"/>
      <c r="L204" s="40">
        <v>78</v>
      </c>
      <c r="M204" s="41"/>
    </row>
    <row r="205" spans="1:13" ht="21.75" customHeight="1">
      <c r="A205" s="5"/>
      <c r="B205" s="48" t="s">
        <v>3</v>
      </c>
      <c r="C205" s="49"/>
      <c r="D205" s="49"/>
      <c r="E205" s="50"/>
      <c r="F205" s="42">
        <v>25</v>
      </c>
      <c r="G205" s="43"/>
      <c r="H205" s="6">
        <v>1.25</v>
      </c>
      <c r="I205" s="7">
        <v>0.25</v>
      </c>
      <c r="J205" s="44">
        <v>11.25</v>
      </c>
      <c r="K205" s="45"/>
      <c r="L205" s="40">
        <v>52</v>
      </c>
      <c r="M205" s="41"/>
    </row>
    <row r="206" spans="1:13" s="31" customFormat="1">
      <c r="A206" s="37" t="s">
        <v>2</v>
      </c>
      <c r="B206" s="38"/>
      <c r="C206" s="38"/>
      <c r="D206" s="38"/>
      <c r="E206" s="39"/>
      <c r="F206" s="25">
        <v>545</v>
      </c>
      <c r="G206" s="29"/>
      <c r="H206" s="32">
        <f>H205+H204+H203+H202+H201</f>
        <v>15.459</v>
      </c>
      <c r="I206" s="11">
        <f>I205+I204+I203+I202+I201</f>
        <v>15.706000000000001</v>
      </c>
      <c r="J206" s="58">
        <f>J205+J204+J203+J202+J201</f>
        <v>81.924999999999997</v>
      </c>
      <c r="K206" s="59"/>
      <c r="L206" s="46">
        <f>L205+L204+L203+L202+L201</f>
        <v>531</v>
      </c>
      <c r="M206" s="47"/>
    </row>
    <row r="207" spans="1:13" s="31" customFormat="1">
      <c r="A207" s="53" t="s">
        <v>142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5"/>
    </row>
    <row r="208" spans="1:13" ht="39" customHeight="1">
      <c r="A208" s="5" t="s">
        <v>13</v>
      </c>
      <c r="B208" s="48" t="s">
        <v>12</v>
      </c>
      <c r="C208" s="49"/>
      <c r="D208" s="49"/>
      <c r="E208" s="50"/>
      <c r="F208" s="42">
        <v>60</v>
      </c>
      <c r="G208" s="43"/>
      <c r="H208" s="6">
        <v>0.93100000000000005</v>
      </c>
      <c r="I208" s="7">
        <v>3.0510000000000002</v>
      </c>
      <c r="J208" s="44">
        <v>9.1050000000000004</v>
      </c>
      <c r="K208" s="45"/>
      <c r="L208" s="40">
        <v>68</v>
      </c>
      <c r="M208" s="41"/>
    </row>
    <row r="209" spans="1:13" ht="45" customHeight="1">
      <c r="A209" s="5" t="s">
        <v>48</v>
      </c>
      <c r="B209" s="48" t="s">
        <v>47</v>
      </c>
      <c r="C209" s="49"/>
      <c r="D209" s="49"/>
      <c r="E209" s="50"/>
      <c r="F209" s="42" t="s">
        <v>9</v>
      </c>
      <c r="G209" s="43"/>
      <c r="H209" s="6">
        <v>3.403</v>
      </c>
      <c r="I209" s="7">
        <v>3.2370000000000001</v>
      </c>
      <c r="J209" s="44">
        <v>21.625</v>
      </c>
      <c r="K209" s="45"/>
      <c r="L209" s="40">
        <v>129</v>
      </c>
      <c r="M209" s="41"/>
    </row>
    <row r="210" spans="1:13" ht="47.25" customHeight="1">
      <c r="A210" s="5" t="s">
        <v>8</v>
      </c>
      <c r="B210" s="48" t="s">
        <v>7</v>
      </c>
      <c r="C210" s="49"/>
      <c r="D210" s="49"/>
      <c r="E210" s="50"/>
      <c r="F210" s="56">
        <v>90</v>
      </c>
      <c r="G210" s="57"/>
      <c r="H210" s="6">
        <v>14.831</v>
      </c>
      <c r="I210" s="7">
        <v>14.359</v>
      </c>
      <c r="J210" s="44">
        <v>6.6239999999999997</v>
      </c>
      <c r="K210" s="45"/>
      <c r="L210" s="40">
        <v>214</v>
      </c>
      <c r="M210" s="41"/>
    </row>
    <row r="211" spans="1:13" ht="30" customHeight="1">
      <c r="A211" s="5" t="s">
        <v>27</v>
      </c>
      <c r="B211" s="48" t="s">
        <v>26</v>
      </c>
      <c r="C211" s="49"/>
      <c r="D211" s="49"/>
      <c r="E211" s="50"/>
      <c r="F211" s="42">
        <v>150</v>
      </c>
      <c r="G211" s="43"/>
      <c r="H211" s="3">
        <v>5.1050000000000004</v>
      </c>
      <c r="I211" s="7">
        <v>4.8</v>
      </c>
      <c r="J211" s="62">
        <v>36.5</v>
      </c>
      <c r="K211" s="63"/>
      <c r="L211" s="40">
        <v>209</v>
      </c>
      <c r="M211" s="41"/>
    </row>
    <row r="212" spans="1:13" ht="42" customHeight="1">
      <c r="A212" s="5" t="s">
        <v>5</v>
      </c>
      <c r="B212" s="48" t="s">
        <v>4</v>
      </c>
      <c r="C212" s="49"/>
      <c r="D212" s="49"/>
      <c r="E212" s="50"/>
      <c r="F212" s="42">
        <v>200</v>
      </c>
      <c r="G212" s="43"/>
      <c r="H212" s="6">
        <v>0.125</v>
      </c>
      <c r="I212" s="7">
        <v>0.05</v>
      </c>
      <c r="J212" s="44">
        <v>24.876999999999999</v>
      </c>
      <c r="K212" s="45"/>
      <c r="L212" s="40">
        <v>100</v>
      </c>
      <c r="M212" s="41"/>
    </row>
    <row r="213" spans="1:13">
      <c r="A213" s="5"/>
      <c r="B213" s="48" t="s">
        <v>3</v>
      </c>
      <c r="C213" s="49"/>
      <c r="D213" s="49"/>
      <c r="E213" s="50"/>
      <c r="F213" s="42">
        <v>40</v>
      </c>
      <c r="G213" s="43"/>
      <c r="H213" s="6">
        <v>2</v>
      </c>
      <c r="I213" s="7">
        <v>0.4</v>
      </c>
      <c r="J213" s="44">
        <v>18</v>
      </c>
      <c r="K213" s="45"/>
      <c r="L213" s="40">
        <v>84</v>
      </c>
      <c r="M213" s="41"/>
    </row>
    <row r="214" spans="1:13" s="31" customFormat="1">
      <c r="A214" s="37" t="s">
        <v>2</v>
      </c>
      <c r="B214" s="38"/>
      <c r="C214" s="38"/>
      <c r="D214" s="38"/>
      <c r="E214" s="39"/>
      <c r="F214" s="25">
        <v>755</v>
      </c>
      <c r="G214" s="29"/>
      <c r="H214" s="32">
        <f>H213+H212+H211+H210+H209+H208</f>
        <v>26.395</v>
      </c>
      <c r="I214" s="11">
        <f>I213+I212+I211+I210+I209+I208</f>
        <v>25.897000000000006</v>
      </c>
      <c r="J214" s="58">
        <f>J213+J212+J211+J210+J209+J208</f>
        <v>116.73099999999999</v>
      </c>
      <c r="K214" s="59"/>
      <c r="L214" s="46">
        <f>L213+L212+L211+L210+L209+L208</f>
        <v>804</v>
      </c>
      <c r="M214" s="47"/>
    </row>
    <row r="215" spans="1:13">
      <c r="A215" s="9"/>
      <c r="B215" s="37" t="s">
        <v>1</v>
      </c>
      <c r="C215" s="38"/>
      <c r="D215" s="38"/>
      <c r="E215" s="39"/>
      <c r="F215" s="10">
        <v>1300</v>
      </c>
      <c r="G215" s="10"/>
      <c r="H215" s="11">
        <f>H214+H206</f>
        <v>41.853999999999999</v>
      </c>
      <c r="I215" s="11">
        <f>I214+I206</f>
        <v>41.603000000000009</v>
      </c>
      <c r="J215" s="11">
        <f>J214+J206</f>
        <v>198.65600000000001</v>
      </c>
      <c r="K215" s="11"/>
      <c r="L215" s="46">
        <f>L214+L206</f>
        <v>1335</v>
      </c>
      <c r="M215" s="47"/>
    </row>
    <row r="216" spans="1:13">
      <c r="A216" s="4"/>
      <c r="B216" s="4"/>
      <c r="C216" s="4"/>
      <c r="D216" s="4"/>
      <c r="E216" s="4"/>
      <c r="F216" s="4"/>
      <c r="G216" s="4"/>
      <c r="I216" s="4"/>
      <c r="J216" s="4"/>
      <c r="K216" s="4"/>
      <c r="L216" s="4"/>
      <c r="M216" s="4"/>
    </row>
    <row r="217" spans="1: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0</v>
      </c>
      <c r="L217" s="4"/>
      <c r="M217" s="4"/>
    </row>
  </sheetData>
  <mergeCells count="682"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A110:M110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A4:M4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B17:E17"/>
    <mergeCell ref="F17:G17"/>
    <mergeCell ref="J17:K17"/>
    <mergeCell ref="A13:M13"/>
    <mergeCell ref="L12:M12"/>
    <mergeCell ref="L16:M16"/>
    <mergeCell ref="L14:M14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 сах</vt:lpstr>
      <vt:lpstr>'младшие сах'!Область_печати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Samira</cp:lastModifiedBy>
  <cp:lastPrinted>2021-08-31T12:23:21Z</cp:lastPrinted>
  <dcterms:created xsi:type="dcterms:W3CDTF">2021-08-05T05:42:19Z</dcterms:created>
  <dcterms:modified xsi:type="dcterms:W3CDTF">2024-03-06T18:16:03Z</dcterms:modified>
</cp:coreProperties>
</file>